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บปี 2566\งบลงทุน\การจัดซื้อครุภัณฑ์ปี 2566\แจ้งโรงเรียน\คำสั่ง 68 +ทำราคากลาง+ SPEC และ TOR\"/>
    </mc:Choice>
  </mc:AlternateContent>
  <bookViews>
    <workbookView xWindow="0" yWindow="0" windowWidth="28800" windowHeight="13365" activeTab="5"/>
  </bookViews>
  <sheets>
    <sheet name="ครุภัณฑ์โรงงาน" sheetId="23" r:id="rId1"/>
    <sheet name="Coding มัธยม แบบ2" sheetId="24" r:id="rId2"/>
    <sheet name="งานอาชีพ มัธยม แบบ 1" sheetId="25" r:id="rId3"/>
    <sheet name="สะเต็มศึกษา มัธยม แบบ 1" sheetId="26" r:id="rId4"/>
    <sheet name="กลุ่มสาระเรียนรู้ มัธยม แบบ 4" sheetId="27" r:id="rId5"/>
    <sheet name="โต๊ะเก้าอี้นักเรียนมัธยมศึกษา" sheetId="2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5" l="1"/>
  <c r="E36" i="24"/>
  <c r="E24" i="24"/>
  <c r="E20" i="24"/>
  <c r="E8" i="24"/>
  <c r="E11" i="23"/>
  <c r="E12" i="23" s="1"/>
  <c r="E9" i="23"/>
  <c r="F93" i="27"/>
  <c r="E31" i="25" l="1"/>
  <c r="E27" i="25"/>
  <c r="E85" i="25" s="1"/>
  <c r="E15" i="26"/>
  <c r="E7" i="26"/>
  <c r="D37" i="28" l="1"/>
  <c r="E37" i="28" l="1"/>
  <c r="F92" i="27"/>
  <c r="F58" i="27"/>
  <c r="F69" i="27" l="1"/>
  <c r="F78" i="27"/>
  <c r="F37" i="24" l="1"/>
</calcChain>
</file>

<file path=xl/sharedStrings.xml><?xml version="1.0" encoding="utf-8"?>
<sst xmlns="http://schemas.openxmlformats.org/spreadsheetml/2006/main" count="368" uniqueCount="246">
  <si>
    <t>โรงเรียน</t>
  </si>
  <si>
    <t>รายการ</t>
  </si>
  <si>
    <t>หมายเหตุ</t>
  </si>
  <si>
    <t>ลำดับที่</t>
  </si>
  <si>
    <t>ป่าหวายวิทยายน</t>
  </si>
  <si>
    <t>ดงบังวิทยายน</t>
  </si>
  <si>
    <t>พลพัฒนศึกษา</t>
  </si>
  <si>
    <t>สันติพัฒนกิจวิทยา</t>
  </si>
  <si>
    <t>กบไฟฟ้า แบบมือถือ ขนาด 5 นิ้ว</t>
  </si>
  <si>
    <t>จำนวน</t>
  </si>
  <si>
    <t>งบประมาณ</t>
  </si>
  <si>
    <t>เลื่อยวงเดือนไฟฟ้า แบบมือถือ ขนาด 8 นิ้ว</t>
  </si>
  <si>
    <t>มัธยมโพนเพ็ก</t>
  </si>
  <si>
    <t>ขัวเรียงศึกษา</t>
  </si>
  <si>
    <t>บึงไทรพิทยาคม</t>
  </si>
  <si>
    <t xml:space="preserve">โต๊ะเก้าอี้นักเรียน ระดับมัธยมศึกษา </t>
  </si>
  <si>
    <t>ไตรคามวิทยา</t>
  </si>
  <si>
    <t>ลำน้ำพอง</t>
  </si>
  <si>
    <t>แก่นนครวิทยาลัย 2</t>
  </si>
  <si>
    <t>บ้านไผ่ศึกษา</t>
  </si>
  <si>
    <t>ม่วงหวานพัฒนศึกษา</t>
  </si>
  <si>
    <t>พังทุยพัฒนศึกษา</t>
  </si>
  <si>
    <t>ดงมันพิทยาคม</t>
  </si>
  <si>
    <t>เทพศิรินทร์ ขอนแก่น</t>
  </si>
  <si>
    <t>ขอนแก่นพัฒนศึกษา</t>
  </si>
  <si>
    <t>ประชารัฐพัฒนาการ</t>
  </si>
  <si>
    <t>ท่านางแนววิทยายน</t>
  </si>
  <si>
    <t>สาวะถีพิทยาสรรพ์</t>
  </si>
  <si>
    <t>เวียงนครวิทยาคม</t>
  </si>
  <si>
    <t>จระเข้วิทยายน</t>
  </si>
  <si>
    <t>เครื่องเจีย/ตัด แบบมือถือ ขนาด 7 นิ้ว</t>
  </si>
  <si>
    <t>ครุภัณฑ์กลุ่มสาระการเรียนรู้ ระดับมัธยมศึกษา แบบ 4</t>
  </si>
  <si>
    <t>ขามแก่นนคร</t>
  </si>
  <si>
    <t>นครขอนแก่น</t>
  </si>
  <si>
    <t>น้ำพองศึกษา</t>
  </si>
  <si>
    <t>กัลยาณวัตร</t>
  </si>
  <si>
    <t xml:space="preserve">แก่นนครวิทยาลัย </t>
  </si>
  <si>
    <t>ขอนแก่นวิทยายน</t>
  </si>
  <si>
    <t>รวม</t>
  </si>
  <si>
    <t>ที่</t>
  </si>
  <si>
    <t>สำนักงานเขตพื้นที่การศึกษามัธยมศึกษาขอนแก่น</t>
  </si>
  <si>
    <t xml:space="preserve">รายละเอียดรายการครุภัณฑ์โรงเรียน ประจำปีงบประมาณ พ.ศ. 2566 </t>
  </si>
  <si>
    <t>ประเภท  ครุภัณฑ์โรงงาน (120606)</t>
  </si>
  <si>
    <t>1. กบไฟฟ้า แบบมือถือ ขนาด 5 นิ้ว</t>
  </si>
  <si>
    <t>2.เครื่องเจีย/ตัด แบบมือถือ ขนาด 6 นิ้ว</t>
  </si>
  <si>
    <t>3.เครื่องตัดกระดาษทราย แบบมือถือ แบบสั่น ขนาด 112x225 มิลลิเมตร</t>
  </si>
  <si>
    <t>4.เลื่อยวงเดือนไฟฟ้า แบบมือถือ ขนาด 8 นิ้ว</t>
  </si>
  <si>
    <t xml:space="preserve">ประเภท  ครุภัณฑ์การศึกษา (120611) </t>
  </si>
  <si>
    <t>รายการ  ครุภัณฑ์การเรียนการสอน Coding ระดับมัธยมศึกษา แบบ 2</t>
  </si>
  <si>
    <t>1. โทรทัศน์ LED TV แบบ Smart TV  ขนาด 65 นิ้ว</t>
  </si>
  <si>
    <t>ความละเอียดจอภาพ 3840 x2160พิเซล</t>
  </si>
  <si>
    <t>2. ลำโพงเคลื่อนที่</t>
  </si>
  <si>
    <t>2.Bit Gadget ชุดต่อขยายสื่อไมโครบิตเพื่อการศึกษาด้านวิทยาการ</t>
  </si>
  <si>
    <t xml:space="preserve">  คอมพิวเตอร์และทำโครงงานดิจิทัล</t>
  </si>
  <si>
    <t>3. Bit Car ชุดต่อขยายสื่อไมโครบิตเพื่อการศึกษาด้านวิทยาการ</t>
  </si>
  <si>
    <t>4. ชุดสื่อกิจกรรม AutBut in Action V.2 size L (หุ่นยนต์เพื่อการศึกษา)</t>
  </si>
  <si>
    <t>5. อุปกรณ์ช่วยขยายแหล่งจ่ายไฟแบบสวมใส่ได้สำหรับ micro : bit</t>
  </si>
  <si>
    <t>6. ชุดทดลอง ikids Robot Smart Coding Board</t>
  </si>
  <si>
    <t>7. micrr : bit Computing Kit Plus</t>
  </si>
  <si>
    <t>8. Building Super Kit พร้อม micro : bit</t>
  </si>
  <si>
    <t>9. ชุดประกอบกล่องอะคริลิคสำหรับ micro : bit</t>
  </si>
  <si>
    <t>1.ชุดสื่อกิจกรรม AutBut in Action V.2 size L (หุ่นยนต์เพื่อการศึกษา)</t>
  </si>
  <si>
    <t>1.ชุดรวมเซ็นเซอร์ 10 ใน 1 เขียนโปรแกรมไมโครบิต</t>
  </si>
  <si>
    <t>ประเภท  ครุภัณฑ์การศึกษา (120611)</t>
  </si>
  <si>
    <t>ครุภัณฑ์งานอาชีพ ระดับมัธยมศึกษา แบบ 1 และ แบบ 4</t>
  </si>
  <si>
    <t>1.เครื่องบดอาหาร</t>
  </si>
  <si>
    <t>2.เครื่องนวดแป้ง</t>
  </si>
  <si>
    <t>3.เตาอบอุตสาหกรรม</t>
  </si>
  <si>
    <t>4.เตาอบไมโครเวฟ</t>
  </si>
  <si>
    <t>5.เตาแก๊สไม่น้อยกว่า 2 หัว</t>
  </si>
  <si>
    <t>6.เครื่องปั่นอาหาร</t>
  </si>
  <si>
    <t>7.เครื่องผสมอาหาร</t>
  </si>
  <si>
    <t>8.เทปวัดระยะ (ขนาด 50 เมตร)</t>
  </si>
  <si>
    <t>9.ชุดทดลองดินหาธาตุ N-P-K</t>
  </si>
  <si>
    <t>10.กรรไกรตัดกิ่ง (ใหญ่)</t>
  </si>
  <si>
    <t>11.กรรไกรตัดกิ่งสูง</t>
  </si>
  <si>
    <t>12.กรรไกรตัดหญ้า</t>
  </si>
  <si>
    <t>13.กรรไกรตัดกิ่ง (เล็ก)</t>
  </si>
  <si>
    <t>14.ชุดทดลองหาความเป็น กรด ด่าง ของดิน</t>
  </si>
  <si>
    <t>15.จอบขุด</t>
  </si>
  <si>
    <t>16.เลื่อยตัดกิ่ง</t>
  </si>
  <si>
    <t>17.มีดดายหญ้า</t>
  </si>
  <si>
    <t>18.คราดเหล็ก</t>
  </si>
  <si>
    <t>19.ช้อนปลูก</t>
  </si>
  <si>
    <t>20.ส้อมพรวนดิน</t>
  </si>
  <si>
    <t>21.รถเข็นอเนกประสงค์</t>
  </si>
  <si>
    <t>1.จักรอุตสาหกรรม</t>
  </si>
  <si>
    <t>2.จักรอุตสาหกรรม แบบโพ้ง 4 เส้น</t>
  </si>
  <si>
    <t>3.จักรทำลวดลาย</t>
  </si>
  <si>
    <t>1.เลื่อยลันดา</t>
  </si>
  <si>
    <t>2.กบล้างกลาง</t>
  </si>
  <si>
    <t>3.กบผิวสั้น</t>
  </si>
  <si>
    <t>4.ค้อนหงอน</t>
  </si>
  <si>
    <t>5.ค้อนไม้</t>
  </si>
  <si>
    <t>6.ฉากตาย</t>
  </si>
  <si>
    <t>7.ฉากเป็น</t>
  </si>
  <si>
    <t>8.ตลับเมตร</t>
  </si>
  <si>
    <t>9.ชุดสิ่วปากแบน</t>
  </si>
  <si>
    <t>10.ชุดสิ่วน่อง</t>
  </si>
  <si>
    <t>11.ตะไบแต่งฟันเลื่อย</t>
  </si>
  <si>
    <t>12.คีมคัดคลองเลื่อย</t>
  </si>
  <si>
    <t>13.บุ้งถูไม้</t>
  </si>
  <si>
    <t>14.สว่านมือเสือ</t>
  </si>
  <si>
    <t>15.สว่านเฟือง</t>
  </si>
  <si>
    <t>16.เลื่อยรอปากไม้</t>
  </si>
  <si>
    <t>17.เลื่อยบังตอ</t>
  </si>
  <si>
    <t>18.เลื่อยลันดา 2 คม</t>
  </si>
  <si>
    <t>19.ชุมแคมป์จับยึดงาน</t>
  </si>
  <si>
    <t>20.เลื่อยฉลุไฟฟ้า</t>
  </si>
  <si>
    <t>21.สว่านไฟฟ้า</t>
  </si>
  <si>
    <t>22.เลื่อยวงเดือนไฟฟ้า 8 นิ้ว</t>
  </si>
  <si>
    <t>23.เครื่องเจียรแบบมือถือ 5 นิ้ว</t>
  </si>
  <si>
    <t>24.เลื่อยโซ่ยนต์</t>
  </si>
  <si>
    <t>25.ไขควงวัดไฟ</t>
  </si>
  <si>
    <t>26.ไขควงปากแบน</t>
  </si>
  <si>
    <t>27.ไขควงปากแฉก</t>
  </si>
  <si>
    <t>28.ปากกาวัดแรงดันไฟฟ้า</t>
  </si>
  <si>
    <t>29.หัวแร้งไฟฟ้าแบบปืน</t>
  </si>
  <si>
    <t>30.ค้อนเดินสายไฟฟ้า</t>
  </si>
  <si>
    <t>31.คีมปากจระเข้</t>
  </si>
  <si>
    <t>32.คีมปากแหลม</t>
  </si>
  <si>
    <t>33.คีมตัดสายไฟ</t>
  </si>
  <si>
    <t>34.คีมปอกสายไฟ</t>
  </si>
  <si>
    <t>35.เครื่องวัดมัลติมิเตอร์ ดิจิตอล</t>
  </si>
  <si>
    <t>36.สว่านไฟฟ้ากระแทรก</t>
  </si>
  <si>
    <t>37.สว่านไฟฟ้ามือถือ</t>
  </si>
  <si>
    <t>38.คัตเตอร์ตัดท่อเหล็ก</t>
  </si>
  <si>
    <t>39.ปากกาจับท่อเหล็ก</t>
  </si>
  <si>
    <t>40.กรรไกรต้ดท่อ PVC</t>
  </si>
  <si>
    <t>41.โต๊ะเขียนแบบพร้อมเก้าอี้</t>
  </si>
  <si>
    <t>42.ปั้มลมพร้อมอุปกรณ์</t>
  </si>
  <si>
    <t>43.สว่านไฟฟ้าไร้สาย</t>
  </si>
  <si>
    <t>44.Bender ตัดท่อร้อยสายไฟ</t>
  </si>
  <si>
    <t>45.เครื่องตัดไฟเบอร์1</t>
  </si>
  <si>
    <t>46.สว่านแท่นยืน</t>
  </si>
  <si>
    <t>47.ทัง 80 กก.</t>
  </si>
  <si>
    <t>48.ตะไบละเอียด</t>
  </si>
  <si>
    <t>49.ตะไบหยาบ</t>
  </si>
  <si>
    <t>50.บล๊อคไฟฟ้า</t>
  </si>
  <si>
    <t>51.เครื่องเชื่อมอินเวอร์เตอร์</t>
  </si>
  <si>
    <t>52.แม่แรงตะเข้ 2 ตัน</t>
  </si>
  <si>
    <t>ประเภท  ครุภัณฑ์โรงงาน (120611)</t>
  </si>
  <si>
    <t>ครุภัณฑ์สะเต็มศึกษา ระดับมัธยมศึกษา แบบ 1</t>
  </si>
  <si>
    <t>1.โทรทัศน์สี LED TV แบบ Smart TV ขนาด 55 นิ้ว</t>
  </si>
  <si>
    <t>1. กล่องแสงแสดงการผสมแสงสี</t>
  </si>
  <si>
    <t>2.ชุดทดลองความเค้นและความเครียด</t>
  </si>
  <si>
    <t>3.กล้องถ่ายภาพดาราศาสตร์</t>
  </si>
  <si>
    <t>4.อากาศยานไร้คนขับพร้อมกล้อง</t>
  </si>
  <si>
    <t>5.โต๊ะปฏิบัติการกลาง แบบที่ 2</t>
  </si>
  <si>
    <t>6.เก้าอี้ปฏิบัติการ</t>
  </si>
  <si>
    <t>7.เครื่องขยายเสียง (Power Amp) พร้อมลำโพง</t>
  </si>
  <si>
    <t>เลื่อนลันดา</t>
  </si>
  <si>
    <t>กบล้างกลาง</t>
  </si>
  <si>
    <t>กบผิวสั้น</t>
  </si>
  <si>
    <t>ค้อนหงอน</t>
  </si>
  <si>
    <t>ค้อนไม้</t>
  </si>
  <si>
    <t>ฉากตาย</t>
  </si>
  <si>
    <t>ฉากเป็น</t>
  </si>
  <si>
    <t>ตลับเมตร</t>
  </si>
  <si>
    <t>ชุดสิ่วปากแบน</t>
  </si>
  <si>
    <t>ชุดสิ่วน่อง</t>
  </si>
  <si>
    <t>ตะไบแต่งฟันเลื่อย</t>
  </si>
  <si>
    <t>คีมคัดคลองเลื่อย</t>
  </si>
  <si>
    <t>บุ้งถูไม้</t>
  </si>
  <si>
    <t>สว่านมือเสือ</t>
  </si>
  <si>
    <t>สว่านเฟือง</t>
  </si>
  <si>
    <t>เลื่อยรอปากไม้</t>
  </si>
  <si>
    <t>เลื่อยบังตอ</t>
  </si>
  <si>
    <t>เลื่อยลันดา 2 คม</t>
  </si>
  <si>
    <t>ชุดแคมป์จับยึดงาน</t>
  </si>
  <si>
    <t>เลื่อยฉลุไฟฟ้า</t>
  </si>
  <si>
    <t>สว่านไฟฟ้า</t>
  </si>
  <si>
    <t>เลื่อนวงเดือนไฟฟ้า 8 นิ้ว</t>
  </si>
  <si>
    <t>เครื่องเจียร แบบมือถือ 5 นิ้ว</t>
  </si>
  <si>
    <t>เลื่อยโซ่ยนต์</t>
  </si>
  <si>
    <t>ไขควงวัดไฟ</t>
  </si>
  <si>
    <t>ไขควงปากแบน</t>
  </si>
  <si>
    <t>ไขควงปากแฉก</t>
  </si>
  <si>
    <t>ปากกาวัดแรงดันไฟฟ้า</t>
  </si>
  <si>
    <t>หัวแร้งไฟฟ้า แบบปืน</t>
  </si>
  <si>
    <t>ค้อนเดินสายไฟฟ้า</t>
  </si>
  <si>
    <t>คีมปากจระเข้</t>
  </si>
  <si>
    <t>คีมปากแหลม</t>
  </si>
  <si>
    <t>คีมตัดสายไฟ</t>
  </si>
  <si>
    <t>คีมปอกสายไฟ</t>
  </si>
  <si>
    <t>เครื่องวัดมัตติมิเตอร์ ดิจิตอล</t>
  </si>
  <si>
    <t>สว่านไฟฟ้ากระแทรก</t>
  </si>
  <si>
    <t>สว่านไฟฟ้ามือถือ</t>
  </si>
  <si>
    <t>คัตเตอร์ตัดท่อเหล็ก</t>
  </si>
  <si>
    <t>ปากกาจับท่อเหล็ก</t>
  </si>
  <si>
    <t>กรรไกรตัดท่อ pvc</t>
  </si>
  <si>
    <t>โต๊ะเขียนแบบพร้อมเก้าอี้</t>
  </si>
  <si>
    <t>ปั้มลมพร้อมอุปกรณ์</t>
  </si>
  <si>
    <t>สว่านไฟฟ้าไร้สาย</t>
  </si>
  <si>
    <t>Bender ตัดท่อร้อยสายไฟ</t>
  </si>
  <si>
    <t>เครื่องตัดไฟเบอร์</t>
  </si>
  <si>
    <t>สว่านแท่นยืน</t>
  </si>
  <si>
    <t>ทั่ง 80 กก.</t>
  </si>
  <si>
    <t>ตะไบละเอียด</t>
  </si>
  <si>
    <t>ตะไบหยาบ</t>
  </si>
  <si>
    <t>บล๊อคไฟฟ้า</t>
  </si>
  <si>
    <t>เครื่องเชื่อมอินเวอร์เตอร์</t>
  </si>
  <si>
    <t>แม่แรงตะเข้ 2 ตัน</t>
  </si>
  <si>
    <t xml:space="preserve">เครื่องมัลติมิเดียโปรเจคเตอร์ ระดับ XGA </t>
  </si>
  <si>
    <t>ขนาด 4000 ANSI Lumens</t>
  </si>
  <si>
    <t>เครื่องฉายภาพ 3 มิติ</t>
  </si>
  <si>
    <t>จอรับภาพชนิดมอเตอร์ไฟฟ้า ขนาดเส้นทแยงมุม</t>
  </si>
  <si>
    <t>ขนาด 100 นิ้ว</t>
  </si>
  <si>
    <t>หุ่นจำลองโครงกระดูกมนุษย์ แบบเต็มตัว</t>
  </si>
  <si>
    <t>กล้องจุลทรรศน์ ชนิด 2 ตา</t>
  </si>
  <si>
    <t>เครื่องวัดความเป็นกรด - ด่าง แบบตั้งโต๊ะ</t>
  </si>
  <si>
    <t>ขนาด 4500 ANSI Lumens</t>
  </si>
  <si>
    <t>ขนาด 150 นิ้ว</t>
  </si>
  <si>
    <t>โทรทัศน์สี LED TV แบบ Smart TV ขนาด 55 นิ้ว</t>
  </si>
  <si>
    <t>โทรทัศน์สี LED TV แบบ Smart TV ขนาดหน้าจอ</t>
  </si>
  <si>
    <t>ไม่ต่ำกว่า 65 นิ้ว</t>
  </si>
  <si>
    <t>เครื่องคอมพิวเตอร์สำหรับงานประมวลผล แบบที่ 1</t>
  </si>
  <si>
    <t>(จอขนาดจอไม่น้อยกว่า 19 นิ้ว)</t>
  </si>
  <si>
    <t>ตู้เย็น ขนาด  16 คิวบิกฟุต</t>
  </si>
  <si>
    <t>เตาแก๊ส</t>
  </si>
  <si>
    <t>จักรพันริม แบบธรรมดา</t>
  </si>
  <si>
    <t>จักรอุตสาหกรรม แบบเย็บผ้า</t>
  </si>
  <si>
    <t>เครื่องลอกบัว แบบมือถือ ขนาด 12 มิลลิเมตร</t>
  </si>
  <si>
    <t xml:space="preserve">เครื่องคอมพิวเตอร์โน๊ตบุ๊คสำหรับงานประมวลผล </t>
  </si>
  <si>
    <t>หนองเสาเล้าวิทยาคาร</t>
  </si>
  <si>
    <t>โต๊ะเก้าอี้นักเรียน  ระดับมัธยมศึกษา</t>
  </si>
  <si>
    <t>หนองตาไก้ศึกษา</t>
  </si>
  <si>
    <t>โคกนางามพิทยาสรรพ์</t>
  </si>
  <si>
    <t>ชุมแพพิทยาคม</t>
  </si>
  <si>
    <t>ก้านเหลืองวิทยาคม</t>
  </si>
  <si>
    <t>ศรีหนองกาววิทยา</t>
  </si>
  <si>
    <t>ทุ่งใหญ่รัตนศึกษา</t>
  </si>
  <si>
    <t>เขาสวนกวางวิทยานุกูล</t>
  </si>
  <si>
    <t>โคกโพธิ์ไชยศึกษา</t>
  </si>
  <si>
    <t>โนนศิลาวิทยาคม</t>
  </si>
  <si>
    <t>หนองนาคำวิทยาคม</t>
  </si>
  <si>
    <t>ฝางวิทยายน</t>
  </si>
  <si>
    <t>อุบลรัตน์พิทยาคม</t>
  </si>
  <si>
    <t>โคกสีพิทยาสรรพ์</t>
  </si>
  <si>
    <t>เวียงวงกตวิทยาคม</t>
  </si>
  <si>
    <t>รวมทั้งสิ้น</t>
  </si>
  <si>
    <t>งบประมาณ ที่ขอ</t>
  </si>
  <si>
    <t>งบประมาณที่ได้รับ</t>
  </si>
  <si>
    <t>งบประมาณที่ได้รับจัดสรร</t>
  </si>
  <si>
    <t>งบประมาณที่ขอ</t>
  </si>
  <si>
    <t>ครุภัณฑ์โต๊ะเก้าอี้นักเรียน ระดับมัธยมศึกษา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</si>
</sst>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/>
    <xf numFmtId="3" fontId="2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/>
    <xf numFmtId="0" fontId="2" fillId="0" borderId="0" xfId="0" applyFont="1" applyAlignment="1">
      <alignment horizontal="left"/>
    </xf>
    <xf numFmtId="3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187" fontId="2" fillId="0" borderId="2" xfId="1" applyNumberFormat="1" applyFont="1" applyBorder="1"/>
    <xf numFmtId="187" fontId="2" fillId="0" borderId="1" xfId="0" applyNumberFormat="1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2" fillId="0" borderId="4" xfId="1" applyNumberFormat="1" applyFont="1" applyBorder="1"/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vertical="center"/>
    </xf>
    <xf numFmtId="3" fontId="2" fillId="0" borderId="0" xfId="0" applyNumberFormat="1" applyFont="1" applyBorder="1"/>
    <xf numFmtId="187" fontId="2" fillId="0" borderId="2" xfId="0" applyNumberFormat="1" applyFont="1" applyBorder="1"/>
    <xf numFmtId="187" fontId="2" fillId="0" borderId="4" xfId="0" applyNumberFormat="1" applyFont="1" applyBorder="1"/>
    <xf numFmtId="187" fontId="2" fillId="0" borderId="3" xfId="0" applyNumberFormat="1" applyFont="1" applyBorder="1"/>
    <xf numFmtId="187" fontId="2" fillId="0" borderId="3" xfId="1" applyNumberFormat="1" applyFont="1" applyBorder="1"/>
    <xf numFmtId="187" fontId="2" fillId="0" borderId="7" xfId="0" applyNumberFormat="1" applyFont="1" applyBorder="1"/>
    <xf numFmtId="187" fontId="2" fillId="0" borderId="8" xfId="0" applyNumberFormat="1" applyFont="1" applyBorder="1"/>
    <xf numFmtId="187" fontId="2" fillId="0" borderId="1" xfId="0" applyNumberFormat="1" applyFont="1" applyBorder="1"/>
    <xf numFmtId="187" fontId="2" fillId="0" borderId="9" xfId="0" applyNumberFormat="1" applyFont="1" applyBorder="1"/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center"/>
    </xf>
    <xf numFmtId="187" fontId="2" fillId="0" borderId="6" xfId="1" applyNumberFormat="1" applyFont="1" applyBorder="1" applyAlignment="1"/>
    <xf numFmtId="43" fontId="2" fillId="0" borderId="2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4">
    <cellStyle name="เครื่องหมายจุลภาค" xfId="1" builtinId="3"/>
    <cellStyle name="ปกติ" xfId="0" builtinId="0"/>
    <cellStyle name="ปกติ 2 3" xfId="2"/>
    <cellStyle name="ปกติ 2 3 2" xfId="3"/>
  </cellStyles>
  <dxfs count="0"/>
  <tableStyles count="0" defaultTableStyle="TableStyleMedium2" defaultPivotStyle="PivotStyleLight16"/>
  <colors>
    <mruColors>
      <color rgb="FFFF7C8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12"/>
  <sheetViews>
    <sheetView workbookViewId="0">
      <selection activeCell="F19" sqref="F19"/>
    </sheetView>
  </sheetViews>
  <sheetFormatPr defaultRowHeight="24" x14ac:dyDescent="0.55000000000000004"/>
  <cols>
    <col min="1" max="1" width="7.375" style="8" customWidth="1"/>
    <col min="2" max="2" width="15.875" style="8" customWidth="1"/>
    <col min="3" max="3" width="51.25" style="8" customWidth="1"/>
    <col min="4" max="4" width="9.25" style="12" customWidth="1"/>
    <col min="5" max="5" width="14.5" style="53" customWidth="1"/>
    <col min="6" max="6" width="13.75" style="8" customWidth="1"/>
    <col min="7" max="16384" width="9" style="8"/>
  </cols>
  <sheetData>
    <row r="1" spans="1:6" x14ac:dyDescent="0.55000000000000004">
      <c r="A1" s="64" t="s">
        <v>41</v>
      </c>
      <c r="B1" s="64"/>
      <c r="C1" s="64"/>
      <c r="D1" s="64"/>
      <c r="E1" s="64"/>
    </row>
    <row r="2" spans="1:6" x14ac:dyDescent="0.55000000000000004">
      <c r="A2" s="64" t="s">
        <v>42</v>
      </c>
      <c r="B2" s="64"/>
      <c r="C2" s="64"/>
      <c r="D2" s="64"/>
      <c r="E2" s="64"/>
    </row>
    <row r="3" spans="1:6" x14ac:dyDescent="0.55000000000000004">
      <c r="A3" s="64" t="s">
        <v>40</v>
      </c>
      <c r="B3" s="64"/>
      <c r="C3" s="64"/>
      <c r="D3" s="64"/>
      <c r="E3" s="64"/>
    </row>
    <row r="4" spans="1:6" x14ac:dyDescent="0.55000000000000004">
      <c r="A4" s="7" t="s">
        <v>3</v>
      </c>
      <c r="B4" s="7" t="s">
        <v>0</v>
      </c>
      <c r="C4" s="7" t="s">
        <v>1</v>
      </c>
      <c r="D4" s="7" t="s">
        <v>9</v>
      </c>
      <c r="E4" s="54" t="s">
        <v>244</v>
      </c>
      <c r="F4" s="13" t="s">
        <v>242</v>
      </c>
    </row>
    <row r="5" spans="1:6" x14ac:dyDescent="0.55000000000000004">
      <c r="A5" s="1">
        <v>1</v>
      </c>
      <c r="B5" s="3" t="s">
        <v>7</v>
      </c>
      <c r="C5" s="3" t="s">
        <v>43</v>
      </c>
      <c r="D5" s="1">
        <v>2</v>
      </c>
      <c r="E5" s="24">
        <v>29600</v>
      </c>
      <c r="F5" s="30">
        <v>70600</v>
      </c>
    </row>
    <row r="6" spans="1:6" x14ac:dyDescent="0.55000000000000004">
      <c r="A6" s="9"/>
      <c r="B6" s="4"/>
      <c r="C6" s="4" t="s">
        <v>44</v>
      </c>
      <c r="D6" s="9">
        <v>2</v>
      </c>
      <c r="E6" s="25">
        <v>11600</v>
      </c>
      <c r="F6" s="33"/>
    </row>
    <row r="7" spans="1:6" x14ac:dyDescent="0.55000000000000004">
      <c r="A7" s="9"/>
      <c r="B7" s="4"/>
      <c r="C7" s="4" t="s">
        <v>45</v>
      </c>
      <c r="D7" s="9">
        <v>2</v>
      </c>
      <c r="E7" s="25">
        <v>16600</v>
      </c>
      <c r="F7" s="33"/>
    </row>
    <row r="8" spans="1:6" x14ac:dyDescent="0.55000000000000004">
      <c r="A8" s="14"/>
      <c r="B8" s="2"/>
      <c r="C8" s="2" t="s">
        <v>46</v>
      </c>
      <c r="D8" s="14">
        <v>2</v>
      </c>
      <c r="E8" s="26">
        <v>12800</v>
      </c>
      <c r="F8" s="33"/>
    </row>
    <row r="9" spans="1:6" x14ac:dyDescent="0.55000000000000004">
      <c r="A9" s="14"/>
      <c r="B9" s="2"/>
      <c r="C9" s="65" t="s">
        <v>38</v>
      </c>
      <c r="D9" s="66"/>
      <c r="E9" s="26">
        <f>SUM(E5:E8)</f>
        <v>70600</v>
      </c>
      <c r="F9" s="47"/>
    </row>
    <row r="10" spans="1:6" x14ac:dyDescent="0.55000000000000004">
      <c r="A10" s="7">
        <v>2</v>
      </c>
      <c r="B10" s="13" t="s">
        <v>29</v>
      </c>
      <c r="C10" s="13" t="s">
        <v>30</v>
      </c>
      <c r="D10" s="7">
        <v>1</v>
      </c>
      <c r="E10" s="32">
        <v>6300</v>
      </c>
      <c r="F10" s="30">
        <v>6300</v>
      </c>
    </row>
    <row r="11" spans="1:6" x14ac:dyDescent="0.55000000000000004">
      <c r="C11" s="63" t="s">
        <v>38</v>
      </c>
      <c r="D11" s="63"/>
      <c r="E11" s="32">
        <f>SUM(E10)</f>
        <v>6300</v>
      </c>
      <c r="F11" s="2"/>
    </row>
    <row r="12" spans="1:6" x14ac:dyDescent="0.55000000000000004">
      <c r="C12" s="63" t="s">
        <v>240</v>
      </c>
      <c r="D12" s="63"/>
      <c r="E12" s="31">
        <f>E11+E9</f>
        <v>76900</v>
      </c>
    </row>
  </sheetData>
  <mergeCells count="6">
    <mergeCell ref="C11:D11"/>
    <mergeCell ref="C12:D12"/>
    <mergeCell ref="A1:E1"/>
    <mergeCell ref="A2:E2"/>
    <mergeCell ref="A3:E3"/>
    <mergeCell ref="C9:D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47"/>
  <sheetViews>
    <sheetView workbookViewId="0">
      <selection activeCell="C5" sqref="C5"/>
    </sheetView>
  </sheetViews>
  <sheetFormatPr defaultRowHeight="24" x14ac:dyDescent="0.55000000000000004"/>
  <cols>
    <col min="1" max="1" width="7.375" style="8" customWidth="1"/>
    <col min="2" max="2" width="15.875" style="8" customWidth="1"/>
    <col min="3" max="3" width="51.25" style="8" customWidth="1"/>
    <col min="4" max="4" width="9.25" style="12" customWidth="1"/>
    <col min="5" max="5" width="14" style="53" customWidth="1"/>
    <col min="6" max="6" width="18.25" style="8" customWidth="1"/>
    <col min="7" max="7" width="28.75" style="8" customWidth="1"/>
    <col min="8" max="16384" width="9" style="8"/>
  </cols>
  <sheetData>
    <row r="1" spans="1:7" x14ac:dyDescent="0.55000000000000004">
      <c r="A1" s="64" t="s">
        <v>41</v>
      </c>
      <c r="B1" s="64"/>
      <c r="C1" s="64"/>
      <c r="D1" s="64"/>
      <c r="E1" s="64"/>
      <c r="F1" s="64"/>
    </row>
    <row r="2" spans="1:7" x14ac:dyDescent="0.55000000000000004">
      <c r="A2" s="64" t="s">
        <v>47</v>
      </c>
      <c r="B2" s="64"/>
      <c r="C2" s="64"/>
      <c r="D2" s="64"/>
      <c r="E2" s="64"/>
      <c r="F2" s="64"/>
    </row>
    <row r="3" spans="1:7" x14ac:dyDescent="0.55000000000000004">
      <c r="A3" s="64" t="s">
        <v>40</v>
      </c>
      <c r="B3" s="64"/>
      <c r="C3" s="64"/>
      <c r="D3" s="64"/>
      <c r="E3" s="64"/>
      <c r="F3" s="64"/>
    </row>
    <row r="4" spans="1:7" x14ac:dyDescent="0.55000000000000004">
      <c r="A4" s="20" t="s">
        <v>48</v>
      </c>
      <c r="B4" s="12"/>
      <c r="C4" s="12"/>
      <c r="F4" s="12"/>
    </row>
    <row r="5" spans="1:7" x14ac:dyDescent="0.55000000000000004">
      <c r="A5" s="7" t="s">
        <v>3</v>
      </c>
      <c r="B5" s="7" t="s">
        <v>0</v>
      </c>
      <c r="C5" s="7" t="s">
        <v>1</v>
      </c>
      <c r="D5" s="7" t="s">
        <v>9</v>
      </c>
      <c r="E5" s="54" t="s">
        <v>241</v>
      </c>
      <c r="F5" s="13" t="s">
        <v>243</v>
      </c>
      <c r="G5" s="12" t="s">
        <v>2</v>
      </c>
    </row>
    <row r="6" spans="1:7" x14ac:dyDescent="0.55000000000000004">
      <c r="A6" s="1">
        <v>1</v>
      </c>
      <c r="B6" s="3" t="s">
        <v>18</v>
      </c>
      <c r="C6" s="3" t="s">
        <v>49</v>
      </c>
      <c r="D6" s="1">
        <v>4</v>
      </c>
      <c r="E6" s="24">
        <v>110800</v>
      </c>
      <c r="F6" s="16">
        <v>118800</v>
      </c>
      <c r="G6" s="8" t="s">
        <v>50</v>
      </c>
    </row>
    <row r="7" spans="1:7" x14ac:dyDescent="0.55000000000000004">
      <c r="A7" s="14"/>
      <c r="B7" s="2"/>
      <c r="C7" s="2" t="s">
        <v>51</v>
      </c>
      <c r="D7" s="14">
        <v>1</v>
      </c>
      <c r="E7" s="26">
        <v>8000</v>
      </c>
      <c r="F7" s="18"/>
    </row>
    <row r="8" spans="1:7" x14ac:dyDescent="0.55000000000000004">
      <c r="A8" s="9"/>
      <c r="B8" s="4"/>
      <c r="C8" s="65" t="s">
        <v>38</v>
      </c>
      <c r="D8" s="66"/>
      <c r="E8" s="25">
        <f>SUM(E6:E7)</f>
        <v>118800</v>
      </c>
      <c r="F8" s="17"/>
    </row>
    <row r="9" spans="1:7" x14ac:dyDescent="0.55000000000000004">
      <c r="A9" s="1">
        <v>2</v>
      </c>
      <c r="B9" s="3" t="s">
        <v>13</v>
      </c>
      <c r="C9" s="3" t="s">
        <v>62</v>
      </c>
      <c r="D9" s="1">
        <v>3</v>
      </c>
      <c r="E9" s="24">
        <v>40470</v>
      </c>
      <c r="F9" s="16">
        <v>119500</v>
      </c>
    </row>
    <row r="10" spans="1:7" x14ac:dyDescent="0.55000000000000004">
      <c r="A10" s="9"/>
      <c r="B10" s="4"/>
      <c r="C10" s="4" t="s">
        <v>52</v>
      </c>
      <c r="D10" s="9"/>
      <c r="E10" s="25"/>
      <c r="F10" s="17"/>
    </row>
    <row r="11" spans="1:7" x14ac:dyDescent="0.55000000000000004">
      <c r="A11" s="9"/>
      <c r="B11" s="4"/>
      <c r="C11" s="4" t="s">
        <v>53</v>
      </c>
      <c r="D11" s="9">
        <v>3</v>
      </c>
      <c r="E11" s="25">
        <v>9765</v>
      </c>
      <c r="F11" s="19"/>
    </row>
    <row r="12" spans="1:7" x14ac:dyDescent="0.55000000000000004">
      <c r="A12" s="9"/>
      <c r="B12" s="4"/>
      <c r="C12" s="4" t="s">
        <v>54</v>
      </c>
      <c r="D12" s="9"/>
      <c r="E12" s="25"/>
      <c r="F12" s="19"/>
    </row>
    <row r="13" spans="1:7" x14ac:dyDescent="0.55000000000000004">
      <c r="A13" s="9"/>
      <c r="B13" s="4"/>
      <c r="C13" s="4" t="s">
        <v>53</v>
      </c>
      <c r="D13" s="9">
        <v>4</v>
      </c>
      <c r="E13" s="25">
        <v>7200</v>
      </c>
      <c r="F13" s="4"/>
    </row>
    <row r="14" spans="1:7" x14ac:dyDescent="0.55000000000000004">
      <c r="A14" s="9"/>
      <c r="B14" s="4"/>
      <c r="C14" s="4" t="s">
        <v>55</v>
      </c>
      <c r="D14" s="9">
        <v>3</v>
      </c>
      <c r="E14" s="25">
        <v>10950</v>
      </c>
      <c r="F14" s="4"/>
    </row>
    <row r="15" spans="1:7" x14ac:dyDescent="0.55000000000000004">
      <c r="A15" s="9"/>
      <c r="B15" s="4"/>
      <c r="C15" s="4" t="s">
        <v>56</v>
      </c>
      <c r="D15" s="9">
        <v>3</v>
      </c>
      <c r="E15" s="25">
        <v>4470</v>
      </c>
      <c r="F15" s="4"/>
    </row>
    <row r="16" spans="1:7" x14ac:dyDescent="0.55000000000000004">
      <c r="A16" s="9"/>
      <c r="B16" s="4"/>
      <c r="C16" s="4" t="s">
        <v>57</v>
      </c>
      <c r="D16" s="9">
        <v>3</v>
      </c>
      <c r="E16" s="25">
        <v>22500</v>
      </c>
      <c r="F16" s="4"/>
    </row>
    <row r="17" spans="1:6" x14ac:dyDescent="0.55000000000000004">
      <c r="A17" s="9"/>
      <c r="B17" s="4"/>
      <c r="C17" s="4" t="s">
        <v>58</v>
      </c>
      <c r="D17" s="9">
        <v>3</v>
      </c>
      <c r="E17" s="25">
        <v>10272</v>
      </c>
      <c r="F17" s="4"/>
    </row>
    <row r="18" spans="1:6" x14ac:dyDescent="0.55000000000000004">
      <c r="A18" s="9"/>
      <c r="B18" s="4"/>
      <c r="C18" s="4" t="s">
        <v>59</v>
      </c>
      <c r="D18" s="9">
        <v>3</v>
      </c>
      <c r="E18" s="25">
        <v>11235</v>
      </c>
      <c r="F18" s="4"/>
    </row>
    <row r="19" spans="1:6" x14ac:dyDescent="0.55000000000000004">
      <c r="A19" s="14"/>
      <c r="B19" s="2"/>
      <c r="C19" s="2" t="s">
        <v>60</v>
      </c>
      <c r="D19" s="14">
        <v>3</v>
      </c>
      <c r="E19" s="26">
        <v>2700</v>
      </c>
      <c r="F19" s="2"/>
    </row>
    <row r="20" spans="1:6" x14ac:dyDescent="0.55000000000000004">
      <c r="A20" s="65" t="s">
        <v>38</v>
      </c>
      <c r="B20" s="67"/>
      <c r="C20" s="67"/>
      <c r="D20" s="67"/>
      <c r="E20" s="61">
        <f>SUM(E9:E19)</f>
        <v>119562</v>
      </c>
      <c r="F20" s="4"/>
    </row>
    <row r="21" spans="1:6" x14ac:dyDescent="0.55000000000000004">
      <c r="A21" s="1">
        <v>3</v>
      </c>
      <c r="B21" s="3" t="s">
        <v>23</v>
      </c>
      <c r="C21" s="3" t="s">
        <v>61</v>
      </c>
      <c r="D21" s="1">
        <v>30</v>
      </c>
      <c r="E21" s="24">
        <v>109500</v>
      </c>
      <c r="F21" s="21">
        <v>119200</v>
      </c>
    </row>
    <row r="22" spans="1:6" x14ac:dyDescent="0.55000000000000004">
      <c r="A22" s="9"/>
      <c r="B22" s="4"/>
      <c r="C22" s="4" t="s">
        <v>52</v>
      </c>
      <c r="D22" s="9"/>
      <c r="E22" s="25"/>
      <c r="F22" s="4"/>
    </row>
    <row r="23" spans="1:6" x14ac:dyDescent="0.55000000000000004">
      <c r="A23" s="14"/>
      <c r="B23" s="2"/>
      <c r="C23" s="2" t="s">
        <v>53</v>
      </c>
      <c r="D23" s="14">
        <v>3</v>
      </c>
      <c r="E23" s="26">
        <v>9765</v>
      </c>
      <c r="F23" s="2"/>
    </row>
    <row r="24" spans="1:6" x14ac:dyDescent="0.55000000000000004">
      <c r="A24" s="65" t="s">
        <v>38</v>
      </c>
      <c r="B24" s="67"/>
      <c r="C24" s="67"/>
      <c r="D24" s="66"/>
      <c r="E24" s="25">
        <f>SUM(E21:E23)</f>
        <v>119265</v>
      </c>
      <c r="F24" s="4"/>
    </row>
    <row r="25" spans="1:6" x14ac:dyDescent="0.55000000000000004">
      <c r="A25" s="1">
        <v>4</v>
      </c>
      <c r="B25" s="3" t="s">
        <v>24</v>
      </c>
      <c r="C25" s="3" t="s">
        <v>62</v>
      </c>
      <c r="D25" s="1">
        <v>3</v>
      </c>
      <c r="E25" s="24">
        <v>40470</v>
      </c>
      <c r="F25" s="21">
        <v>119500</v>
      </c>
    </row>
    <row r="26" spans="1:6" x14ac:dyDescent="0.55000000000000004">
      <c r="A26" s="9"/>
      <c r="B26" s="4"/>
      <c r="C26" s="4" t="s">
        <v>52</v>
      </c>
      <c r="D26" s="9"/>
      <c r="E26" s="25"/>
      <c r="F26" s="4"/>
    </row>
    <row r="27" spans="1:6" x14ac:dyDescent="0.55000000000000004">
      <c r="A27" s="9"/>
      <c r="B27" s="4"/>
      <c r="C27" s="4" t="s">
        <v>53</v>
      </c>
      <c r="D27" s="9">
        <v>3</v>
      </c>
      <c r="E27" s="25">
        <v>9765</v>
      </c>
      <c r="F27" s="4"/>
    </row>
    <row r="28" spans="1:6" x14ac:dyDescent="0.55000000000000004">
      <c r="A28" s="9"/>
      <c r="B28" s="4"/>
      <c r="C28" s="4" t="s">
        <v>54</v>
      </c>
      <c r="D28" s="9"/>
      <c r="E28" s="25"/>
      <c r="F28" s="4"/>
    </row>
    <row r="29" spans="1:6" x14ac:dyDescent="0.55000000000000004">
      <c r="A29" s="9"/>
      <c r="B29" s="4"/>
      <c r="C29" s="4" t="s">
        <v>53</v>
      </c>
      <c r="D29" s="9">
        <v>4</v>
      </c>
      <c r="E29" s="25">
        <v>7200</v>
      </c>
      <c r="F29" s="4"/>
    </row>
    <row r="30" spans="1:6" x14ac:dyDescent="0.55000000000000004">
      <c r="A30" s="9"/>
      <c r="B30" s="4"/>
      <c r="C30" s="4" t="s">
        <v>55</v>
      </c>
      <c r="D30" s="9">
        <v>3</v>
      </c>
      <c r="E30" s="25">
        <v>10950</v>
      </c>
      <c r="F30" s="4"/>
    </row>
    <row r="31" spans="1:6" x14ac:dyDescent="0.55000000000000004">
      <c r="A31" s="9"/>
      <c r="B31" s="4"/>
      <c r="C31" s="4" t="s">
        <v>56</v>
      </c>
      <c r="D31" s="9">
        <v>3</v>
      </c>
      <c r="E31" s="25">
        <v>4470</v>
      </c>
      <c r="F31" s="4"/>
    </row>
    <row r="32" spans="1:6" x14ac:dyDescent="0.55000000000000004">
      <c r="A32" s="9"/>
      <c r="B32" s="4"/>
      <c r="C32" s="4" t="s">
        <v>57</v>
      </c>
      <c r="D32" s="9">
        <v>3</v>
      </c>
      <c r="E32" s="25">
        <v>22500</v>
      </c>
      <c r="F32" s="4"/>
    </row>
    <row r="33" spans="1:6" x14ac:dyDescent="0.55000000000000004">
      <c r="A33" s="9"/>
      <c r="B33" s="4"/>
      <c r="C33" s="4" t="s">
        <v>58</v>
      </c>
      <c r="D33" s="9">
        <v>3</v>
      </c>
      <c r="E33" s="25">
        <v>10272</v>
      </c>
      <c r="F33" s="4"/>
    </row>
    <row r="34" spans="1:6" x14ac:dyDescent="0.55000000000000004">
      <c r="A34" s="9"/>
      <c r="B34" s="4"/>
      <c r="C34" s="4" t="s">
        <v>59</v>
      </c>
      <c r="D34" s="9">
        <v>3</v>
      </c>
      <c r="E34" s="25">
        <v>11235</v>
      </c>
      <c r="F34" s="4"/>
    </row>
    <row r="35" spans="1:6" x14ac:dyDescent="0.55000000000000004">
      <c r="A35" s="14"/>
      <c r="B35" s="2"/>
      <c r="C35" s="2" t="s">
        <v>60</v>
      </c>
      <c r="D35" s="14">
        <v>3</v>
      </c>
      <c r="E35" s="26">
        <v>2700</v>
      </c>
      <c r="F35" s="2"/>
    </row>
    <row r="36" spans="1:6" x14ac:dyDescent="0.55000000000000004">
      <c r="A36" s="63" t="s">
        <v>38</v>
      </c>
      <c r="B36" s="63"/>
      <c r="C36" s="63"/>
      <c r="D36" s="63"/>
      <c r="E36" s="32">
        <f>SUM(E25:E35)</f>
        <v>119562</v>
      </c>
      <c r="F36" s="2"/>
    </row>
    <row r="37" spans="1:6" x14ac:dyDescent="0.55000000000000004">
      <c r="A37" s="12"/>
      <c r="F37" s="15">
        <f>F25+F21+F9+F6</f>
        <v>477000</v>
      </c>
    </row>
    <row r="38" spans="1:6" x14ac:dyDescent="0.55000000000000004">
      <c r="A38" s="12"/>
    </row>
    <row r="39" spans="1:6" x14ac:dyDescent="0.55000000000000004">
      <c r="A39" s="12"/>
    </row>
    <row r="40" spans="1:6" x14ac:dyDescent="0.55000000000000004">
      <c r="A40" s="12"/>
    </row>
    <row r="41" spans="1:6" x14ac:dyDescent="0.55000000000000004">
      <c r="A41" s="12"/>
    </row>
    <row r="42" spans="1:6" x14ac:dyDescent="0.55000000000000004">
      <c r="A42" s="12"/>
    </row>
    <row r="43" spans="1:6" x14ac:dyDescent="0.55000000000000004">
      <c r="A43" s="12"/>
    </row>
    <row r="44" spans="1:6" x14ac:dyDescent="0.55000000000000004">
      <c r="A44" s="12"/>
    </row>
    <row r="45" spans="1:6" x14ac:dyDescent="0.55000000000000004">
      <c r="A45" s="12"/>
    </row>
    <row r="46" spans="1:6" x14ac:dyDescent="0.55000000000000004">
      <c r="A46" s="12"/>
    </row>
    <row r="47" spans="1:6" x14ac:dyDescent="0.55000000000000004">
      <c r="A47" s="12"/>
    </row>
  </sheetData>
  <mergeCells count="7">
    <mergeCell ref="A24:D24"/>
    <mergeCell ref="A36:D36"/>
    <mergeCell ref="A1:F1"/>
    <mergeCell ref="A2:F2"/>
    <mergeCell ref="A3:F3"/>
    <mergeCell ref="C8:D8"/>
    <mergeCell ref="A20:D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85"/>
  <sheetViews>
    <sheetView workbookViewId="0">
      <selection activeCell="C13" sqref="C13"/>
    </sheetView>
  </sheetViews>
  <sheetFormatPr defaultRowHeight="24" x14ac:dyDescent="0.55000000000000004"/>
  <cols>
    <col min="1" max="1" width="7.375" style="8" customWidth="1"/>
    <col min="2" max="2" width="15.875" style="8" customWidth="1"/>
    <col min="3" max="3" width="51.25" style="8" customWidth="1"/>
    <col min="4" max="4" width="9.25" style="12" customWidth="1"/>
    <col min="5" max="5" width="15.625" style="53" customWidth="1"/>
    <col min="6" max="6" width="22" style="8" customWidth="1"/>
    <col min="7" max="16384" width="9" style="8"/>
  </cols>
  <sheetData>
    <row r="1" spans="1:6" x14ac:dyDescent="0.55000000000000004">
      <c r="A1" s="64" t="s">
        <v>41</v>
      </c>
      <c r="B1" s="64"/>
      <c r="C1" s="64"/>
      <c r="D1" s="64"/>
      <c r="E1" s="64"/>
    </row>
    <row r="2" spans="1:6" x14ac:dyDescent="0.55000000000000004">
      <c r="A2" s="64" t="s">
        <v>63</v>
      </c>
      <c r="B2" s="64"/>
      <c r="C2" s="64"/>
      <c r="D2" s="64"/>
      <c r="E2" s="64"/>
    </row>
    <row r="3" spans="1:6" x14ac:dyDescent="0.55000000000000004">
      <c r="A3" s="64" t="s">
        <v>40</v>
      </c>
      <c r="B3" s="64"/>
      <c r="C3" s="64"/>
      <c r="D3" s="64"/>
      <c r="E3" s="64"/>
    </row>
    <row r="4" spans="1:6" x14ac:dyDescent="0.55000000000000004">
      <c r="A4" s="20" t="s">
        <v>64</v>
      </c>
      <c r="B4" s="12"/>
      <c r="C4" s="12"/>
    </row>
    <row r="5" spans="1:6" x14ac:dyDescent="0.55000000000000004">
      <c r="A5" s="7" t="s">
        <v>3</v>
      </c>
      <c r="B5" s="7" t="s">
        <v>0</v>
      </c>
      <c r="C5" s="7" t="s">
        <v>1</v>
      </c>
      <c r="D5" s="7" t="s">
        <v>9</v>
      </c>
      <c r="E5" s="54" t="s">
        <v>244</v>
      </c>
      <c r="F5" s="13" t="s">
        <v>243</v>
      </c>
    </row>
    <row r="6" spans="1:6" x14ac:dyDescent="0.55000000000000004">
      <c r="A6" s="1">
        <v>1</v>
      </c>
      <c r="B6" s="3" t="s">
        <v>5</v>
      </c>
      <c r="C6" s="3" t="s">
        <v>65</v>
      </c>
      <c r="D6" s="1">
        <v>1</v>
      </c>
      <c r="E6" s="24">
        <v>4700</v>
      </c>
      <c r="F6" s="62">
        <v>120000</v>
      </c>
    </row>
    <row r="7" spans="1:6" x14ac:dyDescent="0.55000000000000004">
      <c r="A7" s="9"/>
      <c r="B7" s="4"/>
      <c r="C7" s="4" t="s">
        <v>66</v>
      </c>
      <c r="D7" s="9">
        <v>1</v>
      </c>
      <c r="E7" s="25">
        <v>20000</v>
      </c>
      <c r="F7" s="4"/>
    </row>
    <row r="8" spans="1:6" x14ac:dyDescent="0.55000000000000004">
      <c r="A8" s="9"/>
      <c r="B8" s="4"/>
      <c r="C8" s="4" t="s">
        <v>67</v>
      </c>
      <c r="D8" s="9">
        <v>1</v>
      </c>
      <c r="E8" s="25">
        <v>32000</v>
      </c>
      <c r="F8" s="4"/>
    </row>
    <row r="9" spans="1:6" x14ac:dyDescent="0.55000000000000004">
      <c r="A9" s="9"/>
      <c r="B9" s="4"/>
      <c r="C9" s="4" t="s">
        <v>68</v>
      </c>
      <c r="D9" s="9">
        <v>1</v>
      </c>
      <c r="E9" s="25">
        <v>13000</v>
      </c>
      <c r="F9" s="4"/>
    </row>
    <row r="10" spans="1:6" x14ac:dyDescent="0.55000000000000004">
      <c r="A10" s="9"/>
      <c r="B10" s="4"/>
      <c r="C10" s="4" t="s">
        <v>69</v>
      </c>
      <c r="D10" s="9">
        <v>1</v>
      </c>
      <c r="E10" s="25">
        <v>7000</v>
      </c>
      <c r="F10" s="4"/>
    </row>
    <row r="11" spans="1:6" x14ac:dyDescent="0.55000000000000004">
      <c r="A11" s="4"/>
      <c r="B11" s="4"/>
      <c r="C11" s="4" t="s">
        <v>70</v>
      </c>
      <c r="D11" s="9">
        <v>2</v>
      </c>
      <c r="E11" s="25">
        <v>7000</v>
      </c>
      <c r="F11" s="4"/>
    </row>
    <row r="12" spans="1:6" x14ac:dyDescent="0.55000000000000004">
      <c r="A12" s="4"/>
      <c r="B12" s="4"/>
      <c r="C12" s="4" t="s">
        <v>71</v>
      </c>
      <c r="D12" s="9">
        <v>2</v>
      </c>
      <c r="E12" s="25">
        <v>6400</v>
      </c>
      <c r="F12" s="4"/>
    </row>
    <row r="13" spans="1:6" x14ac:dyDescent="0.55000000000000004">
      <c r="A13" s="4"/>
      <c r="B13" s="4"/>
      <c r="C13" s="4" t="s">
        <v>72</v>
      </c>
      <c r="D13" s="9">
        <v>2</v>
      </c>
      <c r="E13" s="25">
        <v>1600</v>
      </c>
      <c r="F13" s="4"/>
    </row>
    <row r="14" spans="1:6" x14ac:dyDescent="0.55000000000000004">
      <c r="A14" s="4"/>
      <c r="B14" s="4"/>
      <c r="C14" s="4" t="s">
        <v>73</v>
      </c>
      <c r="D14" s="9">
        <v>2</v>
      </c>
      <c r="E14" s="25">
        <v>4700</v>
      </c>
      <c r="F14" s="4"/>
    </row>
    <row r="15" spans="1:6" x14ac:dyDescent="0.55000000000000004">
      <c r="A15" s="4"/>
      <c r="B15" s="4"/>
      <c r="C15" s="4" t="s">
        <v>74</v>
      </c>
      <c r="D15" s="9">
        <v>5</v>
      </c>
      <c r="E15" s="25">
        <v>2500</v>
      </c>
      <c r="F15" s="4"/>
    </row>
    <row r="16" spans="1:6" x14ac:dyDescent="0.55000000000000004">
      <c r="A16" s="4"/>
      <c r="B16" s="4"/>
      <c r="C16" s="4" t="s">
        <v>75</v>
      </c>
      <c r="D16" s="9">
        <v>5</v>
      </c>
      <c r="E16" s="25">
        <v>2500</v>
      </c>
      <c r="F16" s="4"/>
    </row>
    <row r="17" spans="1:6" x14ac:dyDescent="0.55000000000000004">
      <c r="A17" s="4"/>
      <c r="B17" s="4"/>
      <c r="C17" s="4" t="s">
        <v>76</v>
      </c>
      <c r="D17" s="9">
        <v>11</v>
      </c>
      <c r="E17" s="25">
        <v>3300</v>
      </c>
      <c r="F17" s="4"/>
    </row>
    <row r="18" spans="1:6" x14ac:dyDescent="0.55000000000000004">
      <c r="A18" s="4"/>
      <c r="B18" s="4"/>
      <c r="C18" s="4" t="s">
        <v>77</v>
      </c>
      <c r="D18" s="9">
        <v>10</v>
      </c>
      <c r="E18" s="25">
        <v>2500</v>
      </c>
      <c r="F18" s="4"/>
    </row>
    <row r="19" spans="1:6" x14ac:dyDescent="0.55000000000000004">
      <c r="A19" s="4"/>
      <c r="B19" s="4"/>
      <c r="C19" s="4" t="s">
        <v>78</v>
      </c>
      <c r="D19" s="9">
        <v>2</v>
      </c>
      <c r="E19" s="25">
        <v>700</v>
      </c>
      <c r="F19" s="4"/>
    </row>
    <row r="20" spans="1:6" x14ac:dyDescent="0.55000000000000004">
      <c r="A20" s="4"/>
      <c r="B20" s="4"/>
      <c r="C20" s="4" t="s">
        <v>79</v>
      </c>
      <c r="D20" s="9">
        <v>10</v>
      </c>
      <c r="E20" s="25">
        <v>2300</v>
      </c>
      <c r="F20" s="4"/>
    </row>
    <row r="21" spans="1:6" x14ac:dyDescent="0.55000000000000004">
      <c r="A21" s="4"/>
      <c r="B21" s="4"/>
      <c r="C21" s="4" t="s">
        <v>80</v>
      </c>
      <c r="D21" s="9">
        <v>5</v>
      </c>
      <c r="E21" s="25">
        <v>1450</v>
      </c>
      <c r="F21" s="4"/>
    </row>
    <row r="22" spans="1:6" x14ac:dyDescent="0.55000000000000004">
      <c r="A22" s="4"/>
      <c r="B22" s="4"/>
      <c r="C22" s="4" t="s">
        <v>81</v>
      </c>
      <c r="D22" s="9">
        <v>5</v>
      </c>
      <c r="E22" s="25">
        <v>450</v>
      </c>
      <c r="F22" s="4"/>
    </row>
    <row r="23" spans="1:6" x14ac:dyDescent="0.55000000000000004">
      <c r="A23" s="4"/>
      <c r="B23" s="4"/>
      <c r="C23" s="4" t="s">
        <v>82</v>
      </c>
      <c r="D23" s="9">
        <v>10</v>
      </c>
      <c r="E23" s="25">
        <v>900</v>
      </c>
      <c r="F23" s="4"/>
    </row>
    <row r="24" spans="1:6" x14ac:dyDescent="0.55000000000000004">
      <c r="A24" s="4"/>
      <c r="B24" s="4"/>
      <c r="C24" s="4" t="s">
        <v>83</v>
      </c>
      <c r="D24" s="9">
        <v>10</v>
      </c>
      <c r="E24" s="25">
        <v>1500</v>
      </c>
      <c r="F24" s="4"/>
    </row>
    <row r="25" spans="1:6" x14ac:dyDescent="0.55000000000000004">
      <c r="A25" s="4"/>
      <c r="B25" s="4"/>
      <c r="C25" s="4" t="s">
        <v>84</v>
      </c>
      <c r="D25" s="9">
        <v>10</v>
      </c>
      <c r="E25" s="25">
        <v>1500</v>
      </c>
      <c r="F25" s="4"/>
    </row>
    <row r="26" spans="1:6" x14ac:dyDescent="0.55000000000000004">
      <c r="A26" s="2"/>
      <c r="B26" s="2"/>
      <c r="C26" s="2" t="s">
        <v>85</v>
      </c>
      <c r="D26" s="14">
        <v>2</v>
      </c>
      <c r="E26" s="26">
        <v>4000</v>
      </c>
      <c r="F26" s="4"/>
    </row>
    <row r="27" spans="1:6" x14ac:dyDescent="0.55000000000000004">
      <c r="A27" s="4"/>
      <c r="B27" s="4"/>
      <c r="C27" s="65" t="s">
        <v>38</v>
      </c>
      <c r="D27" s="66"/>
      <c r="E27" s="25">
        <f>SUM(E6:E26)</f>
        <v>120000</v>
      </c>
      <c r="F27" s="2"/>
    </row>
    <row r="28" spans="1:6" x14ac:dyDescent="0.55000000000000004">
      <c r="A28" s="1">
        <v>2</v>
      </c>
      <c r="B28" s="3" t="s">
        <v>12</v>
      </c>
      <c r="C28" s="3" t="s">
        <v>86</v>
      </c>
      <c r="D28" s="1">
        <v>5</v>
      </c>
      <c r="E28" s="24">
        <v>80000</v>
      </c>
      <c r="F28" s="30">
        <v>118300</v>
      </c>
    </row>
    <row r="29" spans="1:6" x14ac:dyDescent="0.55000000000000004">
      <c r="A29" s="4"/>
      <c r="B29" s="4"/>
      <c r="C29" s="4" t="s">
        <v>87</v>
      </c>
      <c r="D29" s="9">
        <v>1</v>
      </c>
      <c r="E29" s="25">
        <v>13400</v>
      </c>
      <c r="F29" s="4"/>
    </row>
    <row r="30" spans="1:6" x14ac:dyDescent="0.55000000000000004">
      <c r="A30" s="2"/>
      <c r="B30" s="2"/>
      <c r="C30" s="2" t="s">
        <v>88</v>
      </c>
      <c r="D30" s="14">
        <v>3</v>
      </c>
      <c r="E30" s="26">
        <v>24900</v>
      </c>
      <c r="F30" s="4"/>
    </row>
    <row r="31" spans="1:6" x14ac:dyDescent="0.55000000000000004">
      <c r="A31" s="13"/>
      <c r="B31" s="13"/>
      <c r="C31" s="65" t="s">
        <v>38</v>
      </c>
      <c r="D31" s="66"/>
      <c r="E31" s="32">
        <f>SUM(E28:E30)</f>
        <v>118300</v>
      </c>
      <c r="F31" s="2"/>
    </row>
    <row r="32" spans="1:6" x14ac:dyDescent="0.55000000000000004">
      <c r="A32" s="9">
        <v>3</v>
      </c>
      <c r="B32" s="4" t="s">
        <v>35</v>
      </c>
      <c r="C32" s="4" t="s">
        <v>89</v>
      </c>
      <c r="D32" s="9">
        <v>15</v>
      </c>
      <c r="E32" s="25">
        <v>6000</v>
      </c>
      <c r="F32" s="30">
        <v>180000</v>
      </c>
    </row>
    <row r="33" spans="1:6" x14ac:dyDescent="0.55000000000000004">
      <c r="A33" s="4"/>
      <c r="B33" s="4"/>
      <c r="C33" s="4" t="s">
        <v>90</v>
      </c>
      <c r="D33" s="9">
        <v>2</v>
      </c>
      <c r="E33" s="25">
        <v>2500</v>
      </c>
      <c r="F33" s="4"/>
    </row>
    <row r="34" spans="1:6" x14ac:dyDescent="0.55000000000000004">
      <c r="A34" s="4"/>
      <c r="B34" s="4"/>
      <c r="C34" s="4" t="s">
        <v>91</v>
      </c>
      <c r="D34" s="9">
        <v>2</v>
      </c>
      <c r="E34" s="25">
        <v>2240</v>
      </c>
      <c r="F34" s="4"/>
    </row>
    <row r="35" spans="1:6" x14ac:dyDescent="0.55000000000000004">
      <c r="A35" s="4"/>
      <c r="B35" s="4"/>
      <c r="C35" s="4" t="s">
        <v>92</v>
      </c>
      <c r="D35" s="9">
        <v>20</v>
      </c>
      <c r="E35" s="25">
        <v>4800</v>
      </c>
      <c r="F35" s="4"/>
    </row>
    <row r="36" spans="1:6" x14ac:dyDescent="0.55000000000000004">
      <c r="A36" s="4"/>
      <c r="B36" s="4"/>
      <c r="C36" s="4" t="s">
        <v>93</v>
      </c>
      <c r="D36" s="9">
        <v>10</v>
      </c>
      <c r="E36" s="25">
        <v>5200</v>
      </c>
      <c r="F36" s="4"/>
    </row>
    <row r="37" spans="1:6" x14ac:dyDescent="0.55000000000000004">
      <c r="A37" s="4"/>
      <c r="B37" s="4"/>
      <c r="C37" s="4" t="s">
        <v>94</v>
      </c>
      <c r="D37" s="9">
        <v>8</v>
      </c>
      <c r="E37" s="25">
        <v>600</v>
      </c>
      <c r="F37" s="4"/>
    </row>
    <row r="38" spans="1:6" x14ac:dyDescent="0.55000000000000004">
      <c r="A38" s="4"/>
      <c r="B38" s="4"/>
      <c r="C38" s="4" t="s">
        <v>95</v>
      </c>
      <c r="D38" s="9">
        <v>5</v>
      </c>
      <c r="E38" s="25">
        <v>750</v>
      </c>
      <c r="F38" s="4"/>
    </row>
    <row r="39" spans="1:6" x14ac:dyDescent="0.55000000000000004">
      <c r="A39" s="4"/>
      <c r="B39" s="4"/>
      <c r="C39" s="4" t="s">
        <v>96</v>
      </c>
      <c r="D39" s="9">
        <v>10</v>
      </c>
      <c r="E39" s="25">
        <v>1650</v>
      </c>
      <c r="F39" s="4"/>
    </row>
    <row r="40" spans="1:6" x14ac:dyDescent="0.55000000000000004">
      <c r="A40" s="4"/>
      <c r="B40" s="4"/>
      <c r="C40" s="4" t="s">
        <v>97</v>
      </c>
      <c r="D40" s="9">
        <v>2</v>
      </c>
      <c r="E40" s="25">
        <v>2060</v>
      </c>
      <c r="F40" s="4"/>
    </row>
    <row r="41" spans="1:6" x14ac:dyDescent="0.55000000000000004">
      <c r="A41" s="4"/>
      <c r="B41" s="4"/>
      <c r="C41" s="4" t="s">
        <v>98</v>
      </c>
      <c r="D41" s="9">
        <v>2</v>
      </c>
      <c r="E41" s="25">
        <v>1740</v>
      </c>
      <c r="F41" s="4"/>
    </row>
    <row r="42" spans="1:6" x14ac:dyDescent="0.55000000000000004">
      <c r="A42" s="4"/>
      <c r="B42" s="4"/>
      <c r="C42" s="4" t="s">
        <v>99</v>
      </c>
      <c r="D42" s="9">
        <v>3</v>
      </c>
      <c r="E42" s="25">
        <v>330</v>
      </c>
      <c r="F42" s="4"/>
    </row>
    <row r="43" spans="1:6" x14ac:dyDescent="0.55000000000000004">
      <c r="A43" s="4"/>
      <c r="B43" s="4"/>
      <c r="C43" s="4" t="s">
        <v>100</v>
      </c>
      <c r="D43" s="9">
        <v>2</v>
      </c>
      <c r="E43" s="25">
        <v>620</v>
      </c>
      <c r="F43" s="4"/>
    </row>
    <row r="44" spans="1:6" x14ac:dyDescent="0.55000000000000004">
      <c r="A44" s="4"/>
      <c r="B44" s="4"/>
      <c r="C44" s="4" t="s">
        <v>101</v>
      </c>
      <c r="D44" s="9">
        <v>3</v>
      </c>
      <c r="E44" s="25">
        <v>480</v>
      </c>
      <c r="F44" s="4"/>
    </row>
    <row r="45" spans="1:6" x14ac:dyDescent="0.55000000000000004">
      <c r="A45" s="4"/>
      <c r="B45" s="4"/>
      <c r="C45" s="4" t="s">
        <v>102</v>
      </c>
      <c r="D45" s="9">
        <v>2</v>
      </c>
      <c r="E45" s="25">
        <v>1000</v>
      </c>
      <c r="F45" s="4"/>
    </row>
    <row r="46" spans="1:6" x14ac:dyDescent="0.55000000000000004">
      <c r="A46" s="4"/>
      <c r="B46" s="4"/>
      <c r="C46" s="4" t="s">
        <v>103</v>
      </c>
      <c r="D46" s="9">
        <v>2</v>
      </c>
      <c r="E46" s="25">
        <v>500</v>
      </c>
      <c r="F46" s="4"/>
    </row>
    <row r="47" spans="1:6" x14ac:dyDescent="0.55000000000000004">
      <c r="A47" s="4"/>
      <c r="B47" s="4"/>
      <c r="C47" s="4" t="s">
        <v>104</v>
      </c>
      <c r="D47" s="9">
        <v>6</v>
      </c>
      <c r="E47" s="25">
        <v>1440</v>
      </c>
      <c r="F47" s="4"/>
    </row>
    <row r="48" spans="1:6" x14ac:dyDescent="0.55000000000000004">
      <c r="A48" s="4"/>
      <c r="B48" s="4"/>
      <c r="C48" s="4" t="s">
        <v>105</v>
      </c>
      <c r="D48" s="9">
        <v>6</v>
      </c>
      <c r="E48" s="25">
        <v>1980</v>
      </c>
      <c r="F48" s="4"/>
    </row>
    <row r="49" spans="1:6" x14ac:dyDescent="0.55000000000000004">
      <c r="A49" s="4"/>
      <c r="B49" s="4"/>
      <c r="C49" s="4" t="s">
        <v>106</v>
      </c>
      <c r="D49" s="9">
        <v>2</v>
      </c>
      <c r="E49" s="25">
        <v>1260</v>
      </c>
      <c r="F49" s="4"/>
    </row>
    <row r="50" spans="1:6" x14ac:dyDescent="0.55000000000000004">
      <c r="A50" s="4"/>
      <c r="B50" s="4"/>
      <c r="C50" s="4" t="s">
        <v>107</v>
      </c>
      <c r="D50" s="9">
        <v>4</v>
      </c>
      <c r="E50" s="25">
        <v>3320</v>
      </c>
      <c r="F50" s="4"/>
    </row>
    <row r="51" spans="1:6" x14ac:dyDescent="0.55000000000000004">
      <c r="A51" s="4"/>
      <c r="B51" s="4"/>
      <c r="C51" s="4" t="s">
        <v>108</v>
      </c>
      <c r="D51" s="9">
        <v>3</v>
      </c>
      <c r="E51" s="25">
        <v>7050</v>
      </c>
      <c r="F51" s="4"/>
    </row>
    <row r="52" spans="1:6" x14ac:dyDescent="0.55000000000000004">
      <c r="A52" s="4"/>
      <c r="B52" s="4"/>
      <c r="C52" s="4" t="s">
        <v>109</v>
      </c>
      <c r="D52" s="9">
        <v>2</v>
      </c>
      <c r="E52" s="25">
        <v>3800</v>
      </c>
      <c r="F52" s="4"/>
    </row>
    <row r="53" spans="1:6" x14ac:dyDescent="0.55000000000000004">
      <c r="A53" s="4"/>
      <c r="B53" s="4"/>
      <c r="C53" s="4" t="s">
        <v>110</v>
      </c>
      <c r="D53" s="9">
        <v>1</v>
      </c>
      <c r="E53" s="25">
        <v>5600</v>
      </c>
      <c r="F53" s="4"/>
    </row>
    <row r="54" spans="1:6" x14ac:dyDescent="0.55000000000000004">
      <c r="A54" s="4"/>
      <c r="B54" s="4"/>
      <c r="C54" s="4" t="s">
        <v>111</v>
      </c>
      <c r="D54" s="9">
        <v>1</v>
      </c>
      <c r="E54" s="25">
        <v>5500</v>
      </c>
      <c r="F54" s="4"/>
    </row>
    <row r="55" spans="1:6" x14ac:dyDescent="0.55000000000000004">
      <c r="A55" s="4"/>
      <c r="B55" s="4"/>
      <c r="C55" s="4" t="s">
        <v>112</v>
      </c>
      <c r="D55" s="9">
        <v>1</v>
      </c>
      <c r="E55" s="25">
        <v>4900</v>
      </c>
      <c r="F55" s="4"/>
    </row>
    <row r="56" spans="1:6" x14ac:dyDescent="0.55000000000000004">
      <c r="A56" s="4"/>
      <c r="B56" s="4"/>
      <c r="C56" s="4" t="s">
        <v>113</v>
      </c>
      <c r="D56" s="9">
        <v>10</v>
      </c>
      <c r="E56" s="25">
        <v>1200</v>
      </c>
      <c r="F56" s="4"/>
    </row>
    <row r="57" spans="1:6" x14ac:dyDescent="0.55000000000000004">
      <c r="A57" s="4"/>
      <c r="B57" s="4"/>
      <c r="C57" s="4" t="s">
        <v>114</v>
      </c>
      <c r="D57" s="9">
        <v>10</v>
      </c>
      <c r="E57" s="25">
        <v>1500</v>
      </c>
      <c r="F57" s="4"/>
    </row>
    <row r="58" spans="1:6" x14ac:dyDescent="0.55000000000000004">
      <c r="A58" s="4"/>
      <c r="B58" s="4"/>
      <c r="C58" s="4" t="s">
        <v>115</v>
      </c>
      <c r="D58" s="9">
        <v>10</v>
      </c>
      <c r="E58" s="25">
        <v>1600</v>
      </c>
      <c r="F58" s="4"/>
    </row>
    <row r="59" spans="1:6" x14ac:dyDescent="0.55000000000000004">
      <c r="A59" s="4"/>
      <c r="B59" s="4"/>
      <c r="C59" s="4" t="s">
        <v>116</v>
      </c>
      <c r="D59" s="9">
        <v>2</v>
      </c>
      <c r="E59" s="25">
        <v>440</v>
      </c>
      <c r="F59" s="4"/>
    </row>
    <row r="60" spans="1:6" x14ac:dyDescent="0.55000000000000004">
      <c r="A60" s="4"/>
      <c r="B60" s="4"/>
      <c r="C60" s="4" t="s">
        <v>117</v>
      </c>
      <c r="D60" s="9">
        <v>2</v>
      </c>
      <c r="E60" s="25">
        <v>1500</v>
      </c>
      <c r="F60" s="4"/>
    </row>
    <row r="61" spans="1:6" x14ac:dyDescent="0.55000000000000004">
      <c r="A61" s="4"/>
      <c r="B61" s="4"/>
      <c r="C61" s="4" t="s">
        <v>118</v>
      </c>
      <c r="D61" s="9">
        <v>10</v>
      </c>
      <c r="E61" s="25">
        <v>2200</v>
      </c>
      <c r="F61" s="4"/>
    </row>
    <row r="62" spans="1:6" x14ac:dyDescent="0.55000000000000004">
      <c r="A62" s="4"/>
      <c r="B62" s="4"/>
      <c r="C62" s="4" t="s">
        <v>119</v>
      </c>
      <c r="D62" s="9">
        <v>10</v>
      </c>
      <c r="E62" s="25">
        <v>2600</v>
      </c>
      <c r="F62" s="4"/>
    </row>
    <row r="63" spans="1:6" x14ac:dyDescent="0.55000000000000004">
      <c r="A63" s="4"/>
      <c r="B63" s="4"/>
      <c r="C63" s="4" t="s">
        <v>120</v>
      </c>
      <c r="D63" s="9">
        <v>10</v>
      </c>
      <c r="E63" s="25">
        <v>2200</v>
      </c>
      <c r="F63" s="4"/>
    </row>
    <row r="64" spans="1:6" x14ac:dyDescent="0.55000000000000004">
      <c r="A64" s="4"/>
      <c r="B64" s="4"/>
      <c r="C64" s="4" t="s">
        <v>121</v>
      </c>
      <c r="D64" s="9">
        <v>10</v>
      </c>
      <c r="E64" s="25">
        <v>2200</v>
      </c>
      <c r="F64" s="4"/>
    </row>
    <row r="65" spans="1:6" x14ac:dyDescent="0.55000000000000004">
      <c r="A65" s="4"/>
      <c r="B65" s="4"/>
      <c r="C65" s="4" t="s">
        <v>122</v>
      </c>
      <c r="D65" s="9">
        <v>10</v>
      </c>
      <c r="E65" s="25">
        <v>2800</v>
      </c>
      <c r="F65" s="4"/>
    </row>
    <row r="66" spans="1:6" x14ac:dyDescent="0.55000000000000004">
      <c r="A66" s="4"/>
      <c r="B66" s="4"/>
      <c r="C66" s="4" t="s">
        <v>123</v>
      </c>
      <c r="D66" s="9">
        <v>1</v>
      </c>
      <c r="E66" s="25">
        <v>2500</v>
      </c>
      <c r="F66" s="4"/>
    </row>
    <row r="67" spans="1:6" x14ac:dyDescent="0.55000000000000004">
      <c r="A67" s="4"/>
      <c r="B67" s="4"/>
      <c r="C67" s="4" t="s">
        <v>124</v>
      </c>
      <c r="D67" s="9">
        <v>1</v>
      </c>
      <c r="E67" s="25">
        <v>5200</v>
      </c>
      <c r="F67" s="4"/>
    </row>
    <row r="68" spans="1:6" x14ac:dyDescent="0.55000000000000004">
      <c r="A68" s="4"/>
      <c r="B68" s="4"/>
      <c r="C68" s="4" t="s">
        <v>125</v>
      </c>
      <c r="D68" s="9">
        <v>2</v>
      </c>
      <c r="E68" s="25">
        <v>4200</v>
      </c>
      <c r="F68" s="4"/>
    </row>
    <row r="69" spans="1:6" x14ac:dyDescent="0.55000000000000004">
      <c r="A69" s="4"/>
      <c r="B69" s="4"/>
      <c r="C69" s="4" t="s">
        <v>126</v>
      </c>
      <c r="D69" s="9">
        <v>2</v>
      </c>
      <c r="E69" s="25">
        <v>1200</v>
      </c>
      <c r="F69" s="4"/>
    </row>
    <row r="70" spans="1:6" x14ac:dyDescent="0.55000000000000004">
      <c r="A70" s="4"/>
      <c r="B70" s="4"/>
      <c r="C70" s="4" t="s">
        <v>127</v>
      </c>
      <c r="D70" s="9">
        <v>1</v>
      </c>
      <c r="E70" s="25">
        <v>3000</v>
      </c>
      <c r="F70" s="4"/>
    </row>
    <row r="71" spans="1:6" x14ac:dyDescent="0.55000000000000004">
      <c r="A71" s="4"/>
      <c r="B71" s="4"/>
      <c r="C71" s="4" t="s">
        <v>128</v>
      </c>
      <c r="D71" s="9">
        <v>2</v>
      </c>
      <c r="E71" s="25">
        <v>1040</v>
      </c>
      <c r="F71" s="4"/>
    </row>
    <row r="72" spans="1:6" x14ac:dyDescent="0.55000000000000004">
      <c r="A72" s="4"/>
      <c r="B72" s="4"/>
      <c r="C72" s="4" t="s">
        <v>129</v>
      </c>
      <c r="D72" s="9">
        <v>1</v>
      </c>
      <c r="E72" s="25">
        <v>4800</v>
      </c>
      <c r="F72" s="4"/>
    </row>
    <row r="73" spans="1:6" x14ac:dyDescent="0.55000000000000004">
      <c r="A73" s="4"/>
      <c r="B73" s="4"/>
      <c r="C73" s="4" t="s">
        <v>130</v>
      </c>
      <c r="D73" s="9">
        <v>1</v>
      </c>
      <c r="E73" s="25">
        <v>17000</v>
      </c>
      <c r="F73" s="4"/>
    </row>
    <row r="74" spans="1:6" x14ac:dyDescent="0.55000000000000004">
      <c r="A74" s="4"/>
      <c r="B74" s="4"/>
      <c r="C74" s="4" t="s">
        <v>131</v>
      </c>
      <c r="D74" s="9">
        <v>2</v>
      </c>
      <c r="E74" s="25">
        <v>9400</v>
      </c>
      <c r="F74" s="4"/>
    </row>
    <row r="75" spans="1:6" x14ac:dyDescent="0.55000000000000004">
      <c r="A75" s="4"/>
      <c r="B75" s="4"/>
      <c r="C75" s="4" t="s">
        <v>132</v>
      </c>
      <c r="D75" s="9">
        <v>2</v>
      </c>
      <c r="E75" s="25">
        <v>1900</v>
      </c>
      <c r="F75" s="4"/>
    </row>
    <row r="76" spans="1:6" x14ac:dyDescent="0.55000000000000004">
      <c r="A76" s="4"/>
      <c r="B76" s="4"/>
      <c r="C76" s="4" t="s">
        <v>133</v>
      </c>
      <c r="D76" s="9">
        <v>1</v>
      </c>
      <c r="E76" s="25">
        <v>5700</v>
      </c>
      <c r="F76" s="4"/>
    </row>
    <row r="77" spans="1:6" x14ac:dyDescent="0.55000000000000004">
      <c r="A77" s="4"/>
      <c r="B77" s="4"/>
      <c r="C77" s="4" t="s">
        <v>134</v>
      </c>
      <c r="D77" s="9">
        <v>1</v>
      </c>
      <c r="E77" s="25">
        <v>6400</v>
      </c>
      <c r="F77" s="4"/>
    </row>
    <row r="78" spans="1:6" x14ac:dyDescent="0.55000000000000004">
      <c r="A78" s="4"/>
      <c r="B78" s="4"/>
      <c r="C78" s="4" t="s">
        <v>135</v>
      </c>
      <c r="D78" s="9">
        <v>1</v>
      </c>
      <c r="E78" s="25">
        <v>8500</v>
      </c>
      <c r="F78" s="4"/>
    </row>
    <row r="79" spans="1:6" x14ac:dyDescent="0.55000000000000004">
      <c r="A79" s="4"/>
      <c r="B79" s="4"/>
      <c r="C79" s="4" t="s">
        <v>136</v>
      </c>
      <c r="D79" s="9">
        <v>5</v>
      </c>
      <c r="E79" s="25">
        <v>1250</v>
      </c>
      <c r="F79" s="4"/>
    </row>
    <row r="80" spans="1:6" x14ac:dyDescent="0.55000000000000004">
      <c r="A80" s="4"/>
      <c r="B80" s="4"/>
      <c r="C80" s="4" t="s">
        <v>137</v>
      </c>
      <c r="D80" s="9">
        <v>6</v>
      </c>
      <c r="E80" s="25">
        <v>1020</v>
      </c>
      <c r="F80" s="4"/>
    </row>
    <row r="81" spans="1:6" x14ac:dyDescent="0.55000000000000004">
      <c r="A81" s="4"/>
      <c r="B81" s="4"/>
      <c r="C81" s="4" t="s">
        <v>138</v>
      </c>
      <c r="D81" s="9">
        <v>1</v>
      </c>
      <c r="E81" s="25">
        <v>5700</v>
      </c>
      <c r="F81" s="4"/>
    </row>
    <row r="82" spans="1:6" x14ac:dyDescent="0.55000000000000004">
      <c r="A82" s="4"/>
      <c r="B82" s="4"/>
      <c r="C82" s="4" t="s">
        <v>139</v>
      </c>
      <c r="D82" s="9">
        <v>1</v>
      </c>
      <c r="E82" s="25">
        <v>6630</v>
      </c>
      <c r="F82" s="4"/>
    </row>
    <row r="83" spans="1:6" x14ac:dyDescent="0.55000000000000004">
      <c r="A83" s="2"/>
      <c r="B83" s="2"/>
      <c r="C83" s="2" t="s">
        <v>140</v>
      </c>
      <c r="D83" s="14">
        <v>1</v>
      </c>
      <c r="E83" s="26">
        <v>11000</v>
      </c>
      <c r="F83" s="4"/>
    </row>
    <row r="84" spans="1:6" x14ac:dyDescent="0.55000000000000004">
      <c r="A84" s="13"/>
      <c r="B84" s="13"/>
      <c r="C84" s="65" t="s">
        <v>38</v>
      </c>
      <c r="D84" s="66"/>
      <c r="E84" s="32">
        <f>SUM(E32:E83)</f>
        <v>180000</v>
      </c>
      <c r="F84" s="2"/>
    </row>
    <row r="85" spans="1:6" x14ac:dyDescent="0.55000000000000004">
      <c r="C85" s="65" t="s">
        <v>240</v>
      </c>
      <c r="D85" s="66"/>
      <c r="E85" s="31">
        <f>E84+E31+E27</f>
        <v>418300</v>
      </c>
    </row>
  </sheetData>
  <mergeCells count="7">
    <mergeCell ref="C84:D84"/>
    <mergeCell ref="C85:D85"/>
    <mergeCell ref="A1:E1"/>
    <mergeCell ref="A2:E2"/>
    <mergeCell ref="A3:E3"/>
    <mergeCell ref="C27:D27"/>
    <mergeCell ref="C31:D3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15"/>
  <sheetViews>
    <sheetView workbookViewId="0">
      <selection activeCell="A4" sqref="A4"/>
    </sheetView>
  </sheetViews>
  <sheetFormatPr defaultRowHeight="24" x14ac:dyDescent="0.55000000000000004"/>
  <cols>
    <col min="1" max="1" width="7.375" style="8" customWidth="1"/>
    <col min="2" max="2" width="15.875" style="8" customWidth="1"/>
    <col min="3" max="3" width="51.25" style="8" customWidth="1"/>
    <col min="4" max="4" width="9.25" style="22" customWidth="1"/>
    <col min="5" max="5" width="17.625" style="53" customWidth="1"/>
    <col min="6" max="6" width="19" style="8" customWidth="1"/>
    <col min="7" max="16384" width="9" style="8"/>
  </cols>
  <sheetData>
    <row r="1" spans="1:18" x14ac:dyDescent="0.55000000000000004">
      <c r="A1" s="64" t="s">
        <v>41</v>
      </c>
      <c r="B1" s="64"/>
      <c r="C1" s="64"/>
      <c r="D1" s="64"/>
      <c r="E1" s="64"/>
    </row>
    <row r="2" spans="1:18" x14ac:dyDescent="0.55000000000000004">
      <c r="A2" s="64" t="s">
        <v>141</v>
      </c>
      <c r="B2" s="64"/>
      <c r="C2" s="64"/>
      <c r="D2" s="64"/>
      <c r="E2" s="64"/>
    </row>
    <row r="3" spans="1:18" x14ac:dyDescent="0.55000000000000004">
      <c r="A3" s="64" t="s">
        <v>40</v>
      </c>
      <c r="B3" s="64"/>
      <c r="C3" s="64"/>
      <c r="D3" s="64"/>
      <c r="E3" s="64"/>
    </row>
    <row r="4" spans="1:18" x14ac:dyDescent="0.55000000000000004">
      <c r="A4" s="20" t="s">
        <v>142</v>
      </c>
      <c r="B4" s="22"/>
      <c r="C4" s="22"/>
    </row>
    <row r="5" spans="1:18" x14ac:dyDescent="0.55000000000000004">
      <c r="A5" s="23" t="s">
        <v>3</v>
      </c>
      <c r="B5" s="23" t="s">
        <v>0</v>
      </c>
      <c r="C5" s="23" t="s">
        <v>1</v>
      </c>
      <c r="D5" s="23" t="s">
        <v>9</v>
      </c>
      <c r="E5" s="54" t="s">
        <v>244</v>
      </c>
      <c r="F5" s="13" t="s">
        <v>243</v>
      </c>
    </row>
    <row r="6" spans="1:18" x14ac:dyDescent="0.55000000000000004">
      <c r="A6" s="1">
        <v>1</v>
      </c>
      <c r="B6" s="3" t="s">
        <v>4</v>
      </c>
      <c r="C6" s="13" t="s">
        <v>143</v>
      </c>
      <c r="D6" s="54">
        <v>6</v>
      </c>
      <c r="E6" s="32">
        <v>119400</v>
      </c>
      <c r="F6" s="30">
        <v>119400</v>
      </c>
      <c r="G6" s="8" t="s">
        <v>50</v>
      </c>
    </row>
    <row r="7" spans="1:18" x14ac:dyDescent="0.55000000000000004">
      <c r="A7" s="9"/>
      <c r="B7" s="4"/>
      <c r="C7" s="58" t="s">
        <v>38</v>
      </c>
      <c r="D7" s="9"/>
      <c r="E7" s="25">
        <f>SUM(E6)</f>
        <v>119400</v>
      </c>
      <c r="F7" s="47"/>
    </row>
    <row r="8" spans="1:18" x14ac:dyDescent="0.55000000000000004">
      <c r="A8" s="1">
        <v>2</v>
      </c>
      <c r="B8" s="3" t="s">
        <v>6</v>
      </c>
      <c r="C8" s="3" t="s">
        <v>144</v>
      </c>
      <c r="D8" s="1">
        <v>3</v>
      </c>
      <c r="E8" s="55">
        <v>7500</v>
      </c>
      <c r="F8" s="30">
        <v>120000</v>
      </c>
    </row>
    <row r="9" spans="1:18" x14ac:dyDescent="0.55000000000000004">
      <c r="A9" s="9"/>
      <c r="B9" s="4"/>
      <c r="C9" s="4" t="s">
        <v>145</v>
      </c>
      <c r="D9" s="9">
        <v>1</v>
      </c>
      <c r="E9" s="56">
        <v>1800</v>
      </c>
      <c r="F9" s="4"/>
    </row>
    <row r="10" spans="1:18" s="4" customFormat="1" x14ac:dyDescent="0.55000000000000004">
      <c r="A10" s="9"/>
      <c r="C10" s="4" t="s">
        <v>146</v>
      </c>
      <c r="D10" s="9">
        <v>1</v>
      </c>
      <c r="E10" s="56">
        <v>15000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s="4" customFormat="1" x14ac:dyDescent="0.55000000000000004">
      <c r="C11" s="4" t="s">
        <v>147</v>
      </c>
      <c r="D11" s="9">
        <v>1</v>
      </c>
      <c r="E11" s="56">
        <v>40000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x14ac:dyDescent="0.55000000000000004">
      <c r="A12" s="4"/>
      <c r="B12" s="4"/>
      <c r="C12" s="4" t="s">
        <v>148</v>
      </c>
      <c r="D12" s="9">
        <v>1</v>
      </c>
      <c r="E12" s="56">
        <v>24000</v>
      </c>
      <c r="F12" s="4"/>
    </row>
    <row r="13" spans="1:18" x14ac:dyDescent="0.55000000000000004">
      <c r="A13" s="4"/>
      <c r="B13" s="4"/>
      <c r="C13" s="4" t="s">
        <v>149</v>
      </c>
      <c r="D13" s="9">
        <v>6</v>
      </c>
      <c r="E13" s="56">
        <v>15000</v>
      </c>
      <c r="F13" s="4"/>
    </row>
    <row r="14" spans="1:18" x14ac:dyDescent="0.55000000000000004">
      <c r="A14" s="2"/>
      <c r="B14" s="2"/>
      <c r="C14" s="2" t="s">
        <v>150</v>
      </c>
      <c r="D14" s="14">
        <v>1</v>
      </c>
      <c r="E14" s="57">
        <v>16700</v>
      </c>
      <c r="F14" s="2"/>
    </row>
    <row r="15" spans="1:18" x14ac:dyDescent="0.55000000000000004">
      <c r="A15" s="13"/>
      <c r="B15" s="13"/>
      <c r="C15" s="59" t="s">
        <v>38</v>
      </c>
      <c r="D15" s="54"/>
      <c r="E15" s="60">
        <f>SUM(E8:E14)</f>
        <v>120000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R93"/>
  <sheetViews>
    <sheetView workbookViewId="0">
      <selection activeCell="A4" sqref="A4"/>
    </sheetView>
  </sheetViews>
  <sheetFormatPr defaultRowHeight="24" x14ac:dyDescent="0.55000000000000004"/>
  <cols>
    <col min="1" max="1" width="7.375" style="8" customWidth="1"/>
    <col min="2" max="2" width="15.875" style="8" customWidth="1"/>
    <col min="3" max="3" width="6.875" style="8" customWidth="1"/>
    <col min="4" max="4" width="38.75" style="8" customWidth="1"/>
    <col min="5" max="5" width="9.25" style="27" customWidth="1"/>
    <col min="6" max="6" width="14.75" style="8" customWidth="1"/>
    <col min="7" max="7" width="22.375" style="8" customWidth="1"/>
    <col min="8" max="16384" width="9" style="8"/>
  </cols>
  <sheetData>
    <row r="1" spans="1:18" x14ac:dyDescent="0.55000000000000004">
      <c r="A1" s="64" t="s">
        <v>41</v>
      </c>
      <c r="B1" s="64"/>
      <c r="C1" s="64"/>
      <c r="D1" s="64"/>
      <c r="E1" s="64"/>
      <c r="F1" s="64"/>
    </row>
    <row r="2" spans="1:18" x14ac:dyDescent="0.55000000000000004">
      <c r="A2" s="64" t="s">
        <v>141</v>
      </c>
      <c r="B2" s="64"/>
      <c r="C2" s="64"/>
      <c r="D2" s="64"/>
      <c r="E2" s="64"/>
      <c r="F2" s="64"/>
    </row>
    <row r="3" spans="1:18" x14ac:dyDescent="0.55000000000000004">
      <c r="A3" s="64" t="s">
        <v>40</v>
      </c>
      <c r="B3" s="64"/>
      <c r="C3" s="64"/>
      <c r="D3" s="64"/>
      <c r="E3" s="64"/>
      <c r="F3" s="64"/>
    </row>
    <row r="4" spans="1:18" x14ac:dyDescent="0.55000000000000004">
      <c r="A4" s="20" t="s">
        <v>31</v>
      </c>
      <c r="B4" s="27"/>
      <c r="C4" s="27"/>
      <c r="D4" s="27"/>
      <c r="F4" s="27"/>
    </row>
    <row r="5" spans="1:18" x14ac:dyDescent="0.55000000000000004">
      <c r="A5" s="54" t="s">
        <v>3</v>
      </c>
      <c r="B5" s="54" t="s">
        <v>0</v>
      </c>
      <c r="C5" s="54" t="s">
        <v>39</v>
      </c>
      <c r="D5" s="54" t="s">
        <v>1</v>
      </c>
      <c r="E5" s="54" t="s">
        <v>9</v>
      </c>
      <c r="F5" s="13" t="s">
        <v>244</v>
      </c>
      <c r="G5" s="13" t="s">
        <v>243</v>
      </c>
    </row>
    <row r="6" spans="1:18" x14ac:dyDescent="0.55000000000000004">
      <c r="A6" s="36">
        <v>1</v>
      </c>
      <c r="B6" s="37" t="s">
        <v>37</v>
      </c>
      <c r="C6" s="36">
        <v>1</v>
      </c>
      <c r="D6" s="37" t="s">
        <v>151</v>
      </c>
      <c r="E6" s="36">
        <v>10</v>
      </c>
      <c r="F6" s="34">
        <v>4000</v>
      </c>
      <c r="G6" s="30">
        <v>204800</v>
      </c>
    </row>
    <row r="7" spans="1:18" x14ac:dyDescent="0.55000000000000004">
      <c r="A7" s="38"/>
      <c r="B7" s="39"/>
      <c r="C7" s="38">
        <v>2</v>
      </c>
      <c r="D7" s="39" t="s">
        <v>152</v>
      </c>
      <c r="E7" s="38">
        <v>2</v>
      </c>
      <c r="F7" s="35">
        <v>2500</v>
      </c>
      <c r="G7" s="4"/>
    </row>
    <row r="8" spans="1:18" x14ac:dyDescent="0.55000000000000004">
      <c r="A8" s="38"/>
      <c r="B8" s="39"/>
      <c r="C8" s="38">
        <v>3</v>
      </c>
      <c r="D8" s="39" t="s">
        <v>153</v>
      </c>
      <c r="E8" s="38">
        <v>2</v>
      </c>
      <c r="F8" s="35">
        <v>2240</v>
      </c>
      <c r="G8" s="4"/>
    </row>
    <row r="9" spans="1:18" x14ac:dyDescent="0.55000000000000004">
      <c r="A9" s="38"/>
      <c r="B9" s="39"/>
      <c r="C9" s="38">
        <v>4</v>
      </c>
      <c r="D9" s="39" t="s">
        <v>154</v>
      </c>
      <c r="E9" s="38">
        <v>10</v>
      </c>
      <c r="F9" s="35">
        <v>2400</v>
      </c>
      <c r="G9" s="4"/>
    </row>
    <row r="10" spans="1:18" s="4" customFormat="1" x14ac:dyDescent="0.55000000000000004">
      <c r="A10" s="38"/>
      <c r="B10" s="39"/>
      <c r="C10" s="38">
        <v>5</v>
      </c>
      <c r="D10" s="39" t="s">
        <v>155</v>
      </c>
      <c r="E10" s="38">
        <v>10</v>
      </c>
      <c r="F10" s="35">
        <v>5200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s="4" customFormat="1" x14ac:dyDescent="0.55000000000000004">
      <c r="A11" s="39"/>
      <c r="B11" s="39"/>
      <c r="C11" s="38">
        <v>6</v>
      </c>
      <c r="D11" s="39" t="s">
        <v>156</v>
      </c>
      <c r="E11" s="38">
        <v>8</v>
      </c>
      <c r="F11" s="35">
        <v>600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8" x14ac:dyDescent="0.55000000000000004">
      <c r="A12" s="39"/>
      <c r="B12" s="39"/>
      <c r="C12" s="38">
        <v>7</v>
      </c>
      <c r="D12" s="39" t="s">
        <v>157</v>
      </c>
      <c r="E12" s="38">
        <v>5</v>
      </c>
      <c r="F12" s="35">
        <v>750</v>
      </c>
      <c r="G12" s="4"/>
    </row>
    <row r="13" spans="1:18" x14ac:dyDescent="0.55000000000000004">
      <c r="A13" s="39"/>
      <c r="B13" s="39"/>
      <c r="C13" s="38">
        <v>8</v>
      </c>
      <c r="D13" s="39" t="s">
        <v>158</v>
      </c>
      <c r="E13" s="38">
        <v>5</v>
      </c>
      <c r="F13" s="35">
        <v>825</v>
      </c>
      <c r="G13" s="4"/>
    </row>
    <row r="14" spans="1:18" x14ac:dyDescent="0.55000000000000004">
      <c r="A14" s="39"/>
      <c r="B14" s="39"/>
      <c r="C14" s="38">
        <v>9</v>
      </c>
      <c r="D14" s="39" t="s">
        <v>159</v>
      </c>
      <c r="E14" s="38">
        <v>2</v>
      </c>
      <c r="F14" s="35">
        <v>2060</v>
      </c>
      <c r="G14" s="4"/>
    </row>
    <row r="15" spans="1:18" x14ac:dyDescent="0.55000000000000004">
      <c r="A15" s="39"/>
      <c r="B15" s="39"/>
      <c r="C15" s="38">
        <v>10</v>
      </c>
      <c r="D15" s="39" t="s">
        <v>160</v>
      </c>
      <c r="E15" s="38">
        <v>2</v>
      </c>
      <c r="F15" s="35">
        <v>1740</v>
      </c>
      <c r="G15" s="4"/>
    </row>
    <row r="16" spans="1:18" x14ac:dyDescent="0.55000000000000004">
      <c r="A16" s="39"/>
      <c r="B16" s="39"/>
      <c r="C16" s="38">
        <v>11</v>
      </c>
      <c r="D16" s="39" t="s">
        <v>161</v>
      </c>
      <c r="E16" s="38">
        <v>4</v>
      </c>
      <c r="F16" s="35">
        <v>440</v>
      </c>
      <c r="G16" s="4"/>
    </row>
    <row r="17" spans="1:7" x14ac:dyDescent="0.55000000000000004">
      <c r="A17" s="39"/>
      <c r="B17" s="39"/>
      <c r="C17" s="38">
        <v>12</v>
      </c>
      <c r="D17" s="39" t="s">
        <v>162</v>
      </c>
      <c r="E17" s="38">
        <v>2</v>
      </c>
      <c r="F17" s="35">
        <v>620</v>
      </c>
      <c r="G17" s="4"/>
    </row>
    <row r="18" spans="1:7" x14ac:dyDescent="0.55000000000000004">
      <c r="A18" s="39"/>
      <c r="B18" s="39"/>
      <c r="C18" s="38">
        <v>13</v>
      </c>
      <c r="D18" s="39" t="s">
        <v>163</v>
      </c>
      <c r="E18" s="38">
        <v>3</v>
      </c>
      <c r="F18" s="35">
        <v>480</v>
      </c>
      <c r="G18" s="4"/>
    </row>
    <row r="19" spans="1:7" x14ac:dyDescent="0.55000000000000004">
      <c r="A19" s="39"/>
      <c r="B19" s="39"/>
      <c r="C19" s="38">
        <v>14</v>
      </c>
      <c r="D19" s="39" t="s">
        <v>164</v>
      </c>
      <c r="E19" s="38">
        <v>2</v>
      </c>
      <c r="F19" s="35">
        <v>1000</v>
      </c>
      <c r="G19" s="4"/>
    </row>
    <row r="20" spans="1:7" x14ac:dyDescent="0.55000000000000004">
      <c r="A20" s="39"/>
      <c r="B20" s="39"/>
      <c r="C20" s="38">
        <v>15</v>
      </c>
      <c r="D20" s="39" t="s">
        <v>165</v>
      </c>
      <c r="E20" s="38">
        <v>2</v>
      </c>
      <c r="F20" s="35">
        <v>500</v>
      </c>
      <c r="G20" s="4"/>
    </row>
    <row r="21" spans="1:7" x14ac:dyDescent="0.55000000000000004">
      <c r="A21" s="39"/>
      <c r="B21" s="39"/>
      <c r="C21" s="38">
        <v>16</v>
      </c>
      <c r="D21" s="39" t="s">
        <v>166</v>
      </c>
      <c r="E21" s="38">
        <v>6</v>
      </c>
      <c r="F21" s="35">
        <v>1440</v>
      </c>
      <c r="G21" s="4"/>
    </row>
    <row r="22" spans="1:7" x14ac:dyDescent="0.55000000000000004">
      <c r="A22" s="39"/>
      <c r="B22" s="39"/>
      <c r="C22" s="38">
        <v>17</v>
      </c>
      <c r="D22" s="39" t="s">
        <v>167</v>
      </c>
      <c r="E22" s="38">
        <v>6</v>
      </c>
      <c r="F22" s="35">
        <v>1980</v>
      </c>
      <c r="G22" s="4"/>
    </row>
    <row r="23" spans="1:7" x14ac:dyDescent="0.55000000000000004">
      <c r="A23" s="39"/>
      <c r="B23" s="39"/>
      <c r="C23" s="38">
        <v>18</v>
      </c>
      <c r="D23" s="39" t="s">
        <v>168</v>
      </c>
      <c r="E23" s="38">
        <v>2</v>
      </c>
      <c r="F23" s="35">
        <v>1260</v>
      </c>
      <c r="G23" s="4"/>
    </row>
    <row r="24" spans="1:7" x14ac:dyDescent="0.55000000000000004">
      <c r="A24" s="39"/>
      <c r="B24" s="39"/>
      <c r="C24" s="38">
        <v>19</v>
      </c>
      <c r="D24" s="39" t="s">
        <v>169</v>
      </c>
      <c r="E24" s="38">
        <v>4</v>
      </c>
      <c r="F24" s="35">
        <v>3320</v>
      </c>
      <c r="G24" s="4"/>
    </row>
    <row r="25" spans="1:7" x14ac:dyDescent="0.55000000000000004">
      <c r="A25" s="39"/>
      <c r="B25" s="39"/>
      <c r="C25" s="38">
        <v>20</v>
      </c>
      <c r="D25" s="39" t="s">
        <v>170</v>
      </c>
      <c r="E25" s="38">
        <v>1</v>
      </c>
      <c r="F25" s="35">
        <v>2350</v>
      </c>
      <c r="G25" s="4"/>
    </row>
    <row r="26" spans="1:7" x14ac:dyDescent="0.55000000000000004">
      <c r="A26" s="39"/>
      <c r="B26" s="39"/>
      <c r="C26" s="38">
        <v>21</v>
      </c>
      <c r="D26" s="39" t="s">
        <v>171</v>
      </c>
      <c r="E26" s="38">
        <v>1</v>
      </c>
      <c r="F26" s="35">
        <v>1900</v>
      </c>
      <c r="G26" s="4"/>
    </row>
    <row r="27" spans="1:7" x14ac:dyDescent="0.55000000000000004">
      <c r="A27" s="39"/>
      <c r="B27" s="39"/>
      <c r="C27" s="38">
        <v>22</v>
      </c>
      <c r="D27" s="39" t="s">
        <v>172</v>
      </c>
      <c r="E27" s="38">
        <v>1</v>
      </c>
      <c r="F27" s="35">
        <v>5600</v>
      </c>
      <c r="G27" s="4"/>
    </row>
    <row r="28" spans="1:7" x14ac:dyDescent="0.55000000000000004">
      <c r="A28" s="39"/>
      <c r="B28" s="39"/>
      <c r="C28" s="38">
        <v>23</v>
      </c>
      <c r="D28" s="39" t="s">
        <v>173</v>
      </c>
      <c r="E28" s="38">
        <v>1</v>
      </c>
      <c r="F28" s="35">
        <v>5500</v>
      </c>
      <c r="G28" s="4"/>
    </row>
    <row r="29" spans="1:7" x14ac:dyDescent="0.55000000000000004">
      <c r="A29" s="39"/>
      <c r="B29" s="39"/>
      <c r="C29" s="38">
        <v>24</v>
      </c>
      <c r="D29" s="39" t="s">
        <v>174</v>
      </c>
      <c r="E29" s="38">
        <v>1</v>
      </c>
      <c r="F29" s="35">
        <v>4900</v>
      </c>
      <c r="G29" s="4"/>
    </row>
    <row r="30" spans="1:7" x14ac:dyDescent="0.55000000000000004">
      <c r="A30" s="39"/>
      <c r="B30" s="39"/>
      <c r="C30" s="38">
        <v>25</v>
      </c>
      <c r="D30" s="39" t="s">
        <v>175</v>
      </c>
      <c r="E30" s="38">
        <v>4</v>
      </c>
      <c r="F30" s="35">
        <v>480</v>
      </c>
      <c r="G30" s="4"/>
    </row>
    <row r="31" spans="1:7" x14ac:dyDescent="0.55000000000000004">
      <c r="A31" s="39"/>
      <c r="B31" s="39"/>
      <c r="C31" s="38">
        <v>26</v>
      </c>
      <c r="D31" s="39" t="s">
        <v>176</v>
      </c>
      <c r="E31" s="38">
        <v>4</v>
      </c>
      <c r="F31" s="35">
        <v>600</v>
      </c>
      <c r="G31" s="4"/>
    </row>
    <row r="32" spans="1:7" x14ac:dyDescent="0.55000000000000004">
      <c r="A32" s="39"/>
      <c r="B32" s="39"/>
      <c r="C32" s="38">
        <v>27</v>
      </c>
      <c r="D32" s="39" t="s">
        <v>177</v>
      </c>
      <c r="E32" s="38">
        <v>4</v>
      </c>
      <c r="F32" s="35">
        <v>640</v>
      </c>
      <c r="G32" s="4"/>
    </row>
    <row r="33" spans="1:7" x14ac:dyDescent="0.55000000000000004">
      <c r="A33" s="39"/>
      <c r="B33" s="39"/>
      <c r="C33" s="38">
        <v>28</v>
      </c>
      <c r="D33" s="39" t="s">
        <v>178</v>
      </c>
      <c r="E33" s="38">
        <v>3</v>
      </c>
      <c r="F33" s="35">
        <v>660</v>
      </c>
      <c r="G33" s="4"/>
    </row>
    <row r="34" spans="1:7" x14ac:dyDescent="0.55000000000000004">
      <c r="A34" s="39"/>
      <c r="B34" s="39"/>
      <c r="C34" s="38">
        <v>29</v>
      </c>
      <c r="D34" s="39" t="s">
        <v>179</v>
      </c>
      <c r="E34" s="38">
        <v>2</v>
      </c>
      <c r="F34" s="35">
        <v>1500</v>
      </c>
      <c r="G34" s="4"/>
    </row>
    <row r="35" spans="1:7" x14ac:dyDescent="0.55000000000000004">
      <c r="A35" s="39"/>
      <c r="B35" s="39"/>
      <c r="C35" s="38">
        <v>30</v>
      </c>
      <c r="D35" s="39" t="s">
        <v>180</v>
      </c>
      <c r="E35" s="38">
        <v>8</v>
      </c>
      <c r="F35" s="35">
        <v>1760</v>
      </c>
      <c r="G35" s="4"/>
    </row>
    <row r="36" spans="1:7" x14ac:dyDescent="0.55000000000000004">
      <c r="A36" s="39"/>
      <c r="B36" s="39"/>
      <c r="C36" s="38">
        <v>31</v>
      </c>
      <c r="D36" s="39" t="s">
        <v>181</v>
      </c>
      <c r="E36" s="38">
        <v>8</v>
      </c>
      <c r="F36" s="35">
        <v>2080</v>
      </c>
      <c r="G36" s="4"/>
    </row>
    <row r="37" spans="1:7" x14ac:dyDescent="0.55000000000000004">
      <c r="A37" s="39"/>
      <c r="B37" s="39"/>
      <c r="C37" s="38">
        <v>32</v>
      </c>
      <c r="D37" s="39" t="s">
        <v>182</v>
      </c>
      <c r="E37" s="38">
        <v>8</v>
      </c>
      <c r="F37" s="35">
        <v>1760</v>
      </c>
      <c r="G37" s="4"/>
    </row>
    <row r="38" spans="1:7" x14ac:dyDescent="0.55000000000000004">
      <c r="A38" s="39"/>
      <c r="B38" s="39"/>
      <c r="C38" s="38">
        <v>33</v>
      </c>
      <c r="D38" s="39" t="s">
        <v>183</v>
      </c>
      <c r="E38" s="38">
        <v>8</v>
      </c>
      <c r="F38" s="35">
        <v>1760</v>
      </c>
      <c r="G38" s="4"/>
    </row>
    <row r="39" spans="1:7" x14ac:dyDescent="0.55000000000000004">
      <c r="A39" s="39"/>
      <c r="B39" s="39"/>
      <c r="C39" s="38">
        <v>34</v>
      </c>
      <c r="D39" s="39" t="s">
        <v>184</v>
      </c>
      <c r="E39" s="38">
        <v>8</v>
      </c>
      <c r="F39" s="35">
        <v>2240</v>
      </c>
      <c r="G39" s="4"/>
    </row>
    <row r="40" spans="1:7" x14ac:dyDescent="0.55000000000000004">
      <c r="A40" s="39"/>
      <c r="B40" s="39"/>
      <c r="C40" s="38">
        <v>35</v>
      </c>
      <c r="D40" s="39" t="s">
        <v>185</v>
      </c>
      <c r="E40" s="38">
        <v>1</v>
      </c>
      <c r="F40" s="35">
        <v>2500</v>
      </c>
      <c r="G40" s="4"/>
    </row>
    <row r="41" spans="1:7" x14ac:dyDescent="0.55000000000000004">
      <c r="A41" s="39"/>
      <c r="B41" s="39"/>
      <c r="C41" s="38">
        <v>36</v>
      </c>
      <c r="D41" s="39" t="s">
        <v>186</v>
      </c>
      <c r="E41" s="38">
        <v>1</v>
      </c>
      <c r="F41" s="35">
        <v>5200</v>
      </c>
      <c r="G41" s="4"/>
    </row>
    <row r="42" spans="1:7" x14ac:dyDescent="0.55000000000000004">
      <c r="A42" s="39"/>
      <c r="B42" s="39"/>
      <c r="C42" s="38">
        <v>37</v>
      </c>
      <c r="D42" s="39" t="s">
        <v>187</v>
      </c>
      <c r="E42" s="38">
        <v>2</v>
      </c>
      <c r="F42" s="35">
        <v>4200</v>
      </c>
      <c r="G42" s="4"/>
    </row>
    <row r="43" spans="1:7" x14ac:dyDescent="0.55000000000000004">
      <c r="A43" s="39"/>
      <c r="B43" s="39"/>
      <c r="C43" s="38">
        <v>38</v>
      </c>
      <c r="D43" s="39" t="s">
        <v>188</v>
      </c>
      <c r="E43" s="38">
        <v>2</v>
      </c>
      <c r="F43" s="35">
        <v>1200</v>
      </c>
      <c r="G43" s="4"/>
    </row>
    <row r="44" spans="1:7" x14ac:dyDescent="0.55000000000000004">
      <c r="A44" s="39"/>
      <c r="B44" s="39"/>
      <c r="C44" s="38">
        <v>39</v>
      </c>
      <c r="D44" s="39" t="s">
        <v>189</v>
      </c>
      <c r="E44" s="38">
        <v>1</v>
      </c>
      <c r="F44" s="35">
        <v>3000</v>
      </c>
      <c r="G44" s="4"/>
    </row>
    <row r="45" spans="1:7" x14ac:dyDescent="0.55000000000000004">
      <c r="A45" s="39"/>
      <c r="B45" s="39"/>
      <c r="C45" s="38">
        <v>40</v>
      </c>
      <c r="D45" s="39" t="s">
        <v>190</v>
      </c>
      <c r="E45" s="38">
        <v>1</v>
      </c>
      <c r="F45" s="35">
        <v>520</v>
      </c>
      <c r="G45" s="4"/>
    </row>
    <row r="46" spans="1:7" x14ac:dyDescent="0.55000000000000004">
      <c r="A46" s="39"/>
      <c r="B46" s="39"/>
      <c r="C46" s="38">
        <v>41</v>
      </c>
      <c r="D46" s="39" t="s">
        <v>191</v>
      </c>
      <c r="E46" s="38">
        <v>10</v>
      </c>
      <c r="F46" s="35">
        <v>48000</v>
      </c>
      <c r="G46" s="4"/>
    </row>
    <row r="47" spans="1:7" x14ac:dyDescent="0.55000000000000004">
      <c r="A47" s="39"/>
      <c r="B47" s="39"/>
      <c r="C47" s="38">
        <v>42</v>
      </c>
      <c r="D47" s="39" t="s">
        <v>192</v>
      </c>
      <c r="E47" s="38">
        <v>1</v>
      </c>
      <c r="F47" s="35">
        <v>17000</v>
      </c>
      <c r="G47" s="4"/>
    </row>
    <row r="48" spans="1:7" x14ac:dyDescent="0.55000000000000004">
      <c r="A48" s="39"/>
      <c r="B48" s="39"/>
      <c r="C48" s="38">
        <v>43</v>
      </c>
      <c r="D48" s="39" t="s">
        <v>193</v>
      </c>
      <c r="E48" s="38">
        <v>2</v>
      </c>
      <c r="F48" s="35">
        <v>9400</v>
      </c>
      <c r="G48" s="4"/>
    </row>
    <row r="49" spans="1:7" x14ac:dyDescent="0.55000000000000004">
      <c r="A49" s="39"/>
      <c r="B49" s="39"/>
      <c r="C49" s="38">
        <v>44</v>
      </c>
      <c r="D49" s="39" t="s">
        <v>194</v>
      </c>
      <c r="E49" s="38">
        <v>2</v>
      </c>
      <c r="F49" s="35">
        <v>1900</v>
      </c>
      <c r="G49" s="4"/>
    </row>
    <row r="50" spans="1:7" x14ac:dyDescent="0.55000000000000004">
      <c r="A50" s="39"/>
      <c r="B50" s="39"/>
      <c r="C50" s="38">
        <v>45</v>
      </c>
      <c r="D50" s="39" t="s">
        <v>195</v>
      </c>
      <c r="E50" s="38">
        <v>1</v>
      </c>
      <c r="F50" s="35">
        <v>5700</v>
      </c>
      <c r="G50" s="4"/>
    </row>
    <row r="51" spans="1:7" x14ac:dyDescent="0.55000000000000004">
      <c r="A51" s="39"/>
      <c r="B51" s="39"/>
      <c r="C51" s="38">
        <v>46</v>
      </c>
      <c r="D51" s="39" t="s">
        <v>196</v>
      </c>
      <c r="E51" s="38">
        <v>1</v>
      </c>
      <c r="F51" s="35">
        <v>6400</v>
      </c>
      <c r="G51" s="4"/>
    </row>
    <row r="52" spans="1:7" x14ac:dyDescent="0.55000000000000004">
      <c r="A52" s="39"/>
      <c r="B52" s="39"/>
      <c r="C52" s="38">
        <v>47</v>
      </c>
      <c r="D52" s="39" t="s">
        <v>197</v>
      </c>
      <c r="E52" s="38">
        <v>1</v>
      </c>
      <c r="F52" s="35">
        <v>8500</v>
      </c>
      <c r="G52" s="4"/>
    </row>
    <row r="53" spans="1:7" x14ac:dyDescent="0.55000000000000004">
      <c r="A53" s="39"/>
      <c r="B53" s="39"/>
      <c r="C53" s="38">
        <v>48</v>
      </c>
      <c r="D53" s="39" t="s">
        <v>198</v>
      </c>
      <c r="E53" s="38">
        <v>3</v>
      </c>
      <c r="F53" s="35">
        <v>750</v>
      </c>
      <c r="G53" s="4"/>
    </row>
    <row r="54" spans="1:7" x14ac:dyDescent="0.55000000000000004">
      <c r="A54" s="39"/>
      <c r="B54" s="39"/>
      <c r="C54" s="38">
        <v>49</v>
      </c>
      <c r="D54" s="39" t="s">
        <v>199</v>
      </c>
      <c r="E54" s="38">
        <v>1</v>
      </c>
      <c r="F54" s="35">
        <v>170</v>
      </c>
      <c r="G54" s="4"/>
    </row>
    <row r="55" spans="1:7" x14ac:dyDescent="0.55000000000000004">
      <c r="A55" s="39"/>
      <c r="B55" s="39"/>
      <c r="C55" s="38">
        <v>50</v>
      </c>
      <c r="D55" s="39" t="s">
        <v>200</v>
      </c>
      <c r="E55" s="38">
        <v>1</v>
      </c>
      <c r="F55" s="35">
        <v>5700</v>
      </c>
      <c r="G55" s="4"/>
    </row>
    <row r="56" spans="1:7" x14ac:dyDescent="0.55000000000000004">
      <c r="A56" s="39"/>
      <c r="B56" s="39"/>
      <c r="C56" s="38">
        <v>51</v>
      </c>
      <c r="D56" s="39" t="s">
        <v>201</v>
      </c>
      <c r="E56" s="38">
        <v>1</v>
      </c>
      <c r="F56" s="35">
        <v>6630</v>
      </c>
      <c r="G56" s="4"/>
    </row>
    <row r="57" spans="1:7" x14ac:dyDescent="0.55000000000000004">
      <c r="A57" s="40"/>
      <c r="B57" s="40"/>
      <c r="C57" s="41">
        <v>52</v>
      </c>
      <c r="D57" s="40" t="s">
        <v>202</v>
      </c>
      <c r="E57" s="41">
        <v>1</v>
      </c>
      <c r="F57" s="42">
        <v>11000</v>
      </c>
      <c r="G57" s="4"/>
    </row>
    <row r="58" spans="1:7" x14ac:dyDescent="0.55000000000000004">
      <c r="F58" s="15">
        <f>SUM(F6:F57)</f>
        <v>204855</v>
      </c>
      <c r="G58" s="2"/>
    </row>
    <row r="59" spans="1:7" x14ac:dyDescent="0.55000000000000004">
      <c r="F59" s="43"/>
    </row>
    <row r="60" spans="1:7" x14ac:dyDescent="0.55000000000000004">
      <c r="A60" s="28" t="s">
        <v>3</v>
      </c>
      <c r="B60" s="28" t="s">
        <v>0</v>
      </c>
      <c r="C60" s="28" t="s">
        <v>39</v>
      </c>
      <c r="D60" s="28" t="s">
        <v>1</v>
      </c>
      <c r="E60" s="28" t="s">
        <v>9</v>
      </c>
      <c r="F60" s="54" t="s">
        <v>244</v>
      </c>
      <c r="G60" s="54" t="s">
        <v>243</v>
      </c>
    </row>
    <row r="61" spans="1:7" x14ac:dyDescent="0.55000000000000004">
      <c r="A61" s="1">
        <v>2</v>
      </c>
      <c r="B61" s="3" t="s">
        <v>32</v>
      </c>
      <c r="C61" s="36">
        <v>1</v>
      </c>
      <c r="D61" s="37" t="s">
        <v>203</v>
      </c>
      <c r="E61" s="36">
        <v>1</v>
      </c>
      <c r="F61" s="48">
        <v>33600</v>
      </c>
      <c r="G61" s="30">
        <v>218500</v>
      </c>
    </row>
    <row r="62" spans="1:7" x14ac:dyDescent="0.55000000000000004">
      <c r="A62" s="4"/>
      <c r="B62" s="4"/>
      <c r="C62" s="38"/>
      <c r="D62" s="39" t="s">
        <v>204</v>
      </c>
      <c r="E62" s="38"/>
      <c r="F62" s="49"/>
      <c r="G62" s="4"/>
    </row>
    <row r="63" spans="1:7" x14ac:dyDescent="0.55000000000000004">
      <c r="A63" s="4"/>
      <c r="B63" s="4"/>
      <c r="C63" s="38">
        <v>2</v>
      </c>
      <c r="D63" s="39" t="s">
        <v>205</v>
      </c>
      <c r="E63" s="38">
        <v>1</v>
      </c>
      <c r="F63" s="49">
        <v>20000</v>
      </c>
      <c r="G63" s="4"/>
    </row>
    <row r="64" spans="1:7" x14ac:dyDescent="0.55000000000000004">
      <c r="A64" s="4"/>
      <c r="B64" s="4"/>
      <c r="C64" s="38">
        <v>3</v>
      </c>
      <c r="D64" s="39" t="s">
        <v>206</v>
      </c>
      <c r="E64" s="38">
        <v>1</v>
      </c>
      <c r="F64" s="49">
        <v>13000</v>
      </c>
      <c r="G64" s="4"/>
    </row>
    <row r="65" spans="1:7" x14ac:dyDescent="0.55000000000000004">
      <c r="A65" s="4"/>
      <c r="B65" s="4"/>
      <c r="C65" s="38"/>
      <c r="D65" s="39" t="s">
        <v>207</v>
      </c>
      <c r="E65" s="38"/>
      <c r="F65" s="49">
        <v>0</v>
      </c>
      <c r="G65" s="4"/>
    </row>
    <row r="66" spans="1:7" x14ac:dyDescent="0.55000000000000004">
      <c r="A66" s="4"/>
      <c r="B66" s="4"/>
      <c r="C66" s="38">
        <v>4</v>
      </c>
      <c r="D66" s="39" t="s">
        <v>208</v>
      </c>
      <c r="E66" s="38">
        <v>1</v>
      </c>
      <c r="F66" s="49">
        <v>18000</v>
      </c>
      <c r="G66" s="4"/>
    </row>
    <row r="67" spans="1:7" x14ac:dyDescent="0.55000000000000004">
      <c r="A67" s="4"/>
      <c r="B67" s="4"/>
      <c r="C67" s="38">
        <v>5</v>
      </c>
      <c r="D67" s="39" t="s">
        <v>209</v>
      </c>
      <c r="E67" s="38">
        <v>3</v>
      </c>
      <c r="F67" s="49">
        <v>92100</v>
      </c>
      <c r="G67" s="4"/>
    </row>
    <row r="68" spans="1:7" x14ac:dyDescent="0.55000000000000004">
      <c r="A68" s="2"/>
      <c r="B68" s="2"/>
      <c r="C68" s="14">
        <v>6</v>
      </c>
      <c r="D68" s="2" t="s">
        <v>210</v>
      </c>
      <c r="E68" s="14">
        <v>2</v>
      </c>
      <c r="F68" s="46">
        <v>41800</v>
      </c>
      <c r="G68" s="4"/>
    </row>
    <row r="69" spans="1:7" x14ac:dyDescent="0.55000000000000004">
      <c r="F69" s="50">
        <f>SUM(F61:F68)</f>
        <v>218500</v>
      </c>
      <c r="G69" s="2"/>
    </row>
    <row r="71" spans="1:7" x14ac:dyDescent="0.55000000000000004">
      <c r="A71" s="28" t="s">
        <v>3</v>
      </c>
      <c r="B71" s="28" t="s">
        <v>0</v>
      </c>
      <c r="C71" s="28" t="s">
        <v>39</v>
      </c>
      <c r="D71" s="28" t="s">
        <v>1</v>
      </c>
      <c r="E71" s="28" t="s">
        <v>9</v>
      </c>
      <c r="F71" s="28" t="s">
        <v>10</v>
      </c>
      <c r="G71" s="54" t="s">
        <v>243</v>
      </c>
    </row>
    <row r="72" spans="1:7" x14ac:dyDescent="0.55000000000000004">
      <c r="A72" s="1">
        <v>3</v>
      </c>
      <c r="B72" s="3" t="s">
        <v>33</v>
      </c>
      <c r="C72" s="1">
        <v>1</v>
      </c>
      <c r="D72" s="3" t="s">
        <v>203</v>
      </c>
      <c r="E72" s="1">
        <v>3</v>
      </c>
      <c r="F72" s="44">
        <v>100800</v>
      </c>
      <c r="G72" s="30">
        <v>219900</v>
      </c>
    </row>
    <row r="73" spans="1:7" x14ac:dyDescent="0.55000000000000004">
      <c r="A73" s="4"/>
      <c r="B73" s="4"/>
      <c r="C73" s="9"/>
      <c r="D73" s="4" t="s">
        <v>211</v>
      </c>
      <c r="E73" s="9"/>
      <c r="F73" s="45"/>
      <c r="G73" s="4"/>
    </row>
    <row r="74" spans="1:7" x14ac:dyDescent="0.55000000000000004">
      <c r="A74" s="4"/>
      <c r="B74" s="4"/>
      <c r="C74" s="9">
        <v>2</v>
      </c>
      <c r="D74" s="4" t="s">
        <v>206</v>
      </c>
      <c r="E74" s="9">
        <v>3</v>
      </c>
      <c r="F74" s="45">
        <v>72900</v>
      </c>
      <c r="G74" s="4"/>
    </row>
    <row r="75" spans="1:7" x14ac:dyDescent="0.55000000000000004">
      <c r="A75" s="4"/>
      <c r="B75" s="4"/>
      <c r="C75" s="9"/>
      <c r="D75" s="4" t="s">
        <v>212</v>
      </c>
      <c r="E75" s="9"/>
      <c r="F75" s="45"/>
      <c r="G75" s="4"/>
    </row>
    <row r="76" spans="1:7" x14ac:dyDescent="0.55000000000000004">
      <c r="A76" s="4"/>
      <c r="B76" s="4"/>
      <c r="C76" s="9">
        <v>3</v>
      </c>
      <c r="D76" s="4" t="s">
        <v>213</v>
      </c>
      <c r="E76" s="9">
        <v>2</v>
      </c>
      <c r="F76" s="45">
        <v>39800</v>
      </c>
      <c r="G76" s="4"/>
    </row>
    <row r="77" spans="1:7" x14ac:dyDescent="0.55000000000000004">
      <c r="A77" s="2"/>
      <c r="B77" s="2"/>
      <c r="C77" s="14">
        <v>4</v>
      </c>
      <c r="D77" s="2" t="s">
        <v>11</v>
      </c>
      <c r="E77" s="14">
        <v>1</v>
      </c>
      <c r="F77" s="46">
        <v>6400</v>
      </c>
      <c r="G77" s="4"/>
    </row>
    <row r="78" spans="1:7" x14ac:dyDescent="0.55000000000000004">
      <c r="F78" s="50">
        <f>SUM(F72:F77)</f>
        <v>219900</v>
      </c>
      <c r="G78" s="2"/>
    </row>
    <row r="80" spans="1:7" x14ac:dyDescent="0.55000000000000004">
      <c r="A80" s="28" t="s">
        <v>3</v>
      </c>
      <c r="B80" s="28" t="s">
        <v>0</v>
      </c>
      <c r="C80" s="28" t="s">
        <v>39</v>
      </c>
      <c r="D80" s="28" t="s">
        <v>1</v>
      </c>
      <c r="E80" s="28" t="s">
        <v>9</v>
      </c>
      <c r="F80" s="28" t="s">
        <v>10</v>
      </c>
      <c r="G80" s="13" t="s">
        <v>243</v>
      </c>
    </row>
    <row r="81" spans="1:7" x14ac:dyDescent="0.55000000000000004">
      <c r="A81" s="1">
        <v>4</v>
      </c>
      <c r="B81" s="3" t="s">
        <v>34</v>
      </c>
      <c r="C81" s="36">
        <v>1</v>
      </c>
      <c r="D81" s="37" t="s">
        <v>214</v>
      </c>
      <c r="E81" s="36">
        <v>1</v>
      </c>
      <c r="F81" s="48">
        <v>33000</v>
      </c>
      <c r="G81" s="30">
        <v>213100</v>
      </c>
    </row>
    <row r="82" spans="1:7" x14ac:dyDescent="0.55000000000000004">
      <c r="A82" s="4"/>
      <c r="B82" s="4"/>
      <c r="C82" s="38"/>
      <c r="D82" s="39" t="s">
        <v>215</v>
      </c>
      <c r="E82" s="38"/>
      <c r="F82" s="49"/>
      <c r="G82" s="4"/>
    </row>
    <row r="83" spans="1:7" x14ac:dyDescent="0.55000000000000004">
      <c r="A83" s="4"/>
      <c r="B83" s="4"/>
      <c r="C83" s="38">
        <v>2</v>
      </c>
      <c r="D83" s="39" t="s">
        <v>216</v>
      </c>
      <c r="E83" s="38">
        <v>1</v>
      </c>
      <c r="F83" s="49">
        <v>22000</v>
      </c>
      <c r="G83" s="4"/>
    </row>
    <row r="84" spans="1:7" x14ac:dyDescent="0.55000000000000004">
      <c r="A84" s="4"/>
      <c r="B84" s="4"/>
      <c r="C84" s="38"/>
      <c r="D84" s="39" t="s">
        <v>217</v>
      </c>
      <c r="E84" s="38"/>
      <c r="F84" s="49"/>
      <c r="G84" s="4"/>
    </row>
    <row r="85" spans="1:7" x14ac:dyDescent="0.55000000000000004">
      <c r="A85" s="4"/>
      <c r="B85" s="4"/>
      <c r="C85" s="38">
        <v>3</v>
      </c>
      <c r="D85" s="39" t="s">
        <v>223</v>
      </c>
      <c r="E85" s="38">
        <v>2</v>
      </c>
      <c r="F85" s="49">
        <v>44000</v>
      </c>
      <c r="G85" s="4"/>
    </row>
    <row r="86" spans="1:7" x14ac:dyDescent="0.55000000000000004">
      <c r="A86" s="4"/>
      <c r="B86" s="4"/>
      <c r="C86" s="38">
        <v>4</v>
      </c>
      <c r="D86" s="39" t="s">
        <v>218</v>
      </c>
      <c r="E86" s="38">
        <v>1</v>
      </c>
      <c r="F86" s="49">
        <v>24500</v>
      </c>
      <c r="G86" s="4"/>
    </row>
    <row r="87" spans="1:7" x14ac:dyDescent="0.55000000000000004">
      <c r="A87" s="4"/>
      <c r="B87" s="4"/>
      <c r="C87" s="38">
        <v>5</v>
      </c>
      <c r="D87" s="39" t="s">
        <v>219</v>
      </c>
      <c r="E87" s="38">
        <v>1</v>
      </c>
      <c r="F87" s="49">
        <v>10400</v>
      </c>
      <c r="G87" s="4"/>
    </row>
    <row r="88" spans="1:7" x14ac:dyDescent="0.55000000000000004">
      <c r="A88" s="4"/>
      <c r="B88" s="4"/>
      <c r="C88" s="38">
        <v>6</v>
      </c>
      <c r="D88" s="39" t="s">
        <v>220</v>
      </c>
      <c r="E88" s="38">
        <v>1</v>
      </c>
      <c r="F88" s="49">
        <v>13400</v>
      </c>
      <c r="G88" s="4"/>
    </row>
    <row r="89" spans="1:7" x14ac:dyDescent="0.55000000000000004">
      <c r="A89" s="4"/>
      <c r="B89" s="4"/>
      <c r="C89" s="38">
        <v>7</v>
      </c>
      <c r="D89" s="39" t="s">
        <v>221</v>
      </c>
      <c r="E89" s="38">
        <v>1</v>
      </c>
      <c r="F89" s="49">
        <v>16000</v>
      </c>
      <c r="G89" s="4"/>
    </row>
    <row r="90" spans="1:7" x14ac:dyDescent="0.55000000000000004">
      <c r="A90" s="4"/>
      <c r="B90" s="4"/>
      <c r="C90" s="38">
        <v>8</v>
      </c>
      <c r="D90" s="39" t="s">
        <v>8</v>
      </c>
      <c r="E90" s="38">
        <v>2</v>
      </c>
      <c r="F90" s="49">
        <v>29600</v>
      </c>
      <c r="G90" s="4"/>
    </row>
    <row r="91" spans="1:7" x14ac:dyDescent="0.55000000000000004">
      <c r="A91" s="2"/>
      <c r="B91" s="2"/>
      <c r="C91" s="14">
        <v>9</v>
      </c>
      <c r="D91" s="2" t="s">
        <v>222</v>
      </c>
      <c r="E91" s="14">
        <v>2</v>
      </c>
      <c r="F91" s="51">
        <v>20200</v>
      </c>
      <c r="G91" s="4"/>
    </row>
    <row r="92" spans="1:7" x14ac:dyDescent="0.55000000000000004">
      <c r="D92" s="67" t="s">
        <v>38</v>
      </c>
      <c r="E92" s="66"/>
      <c r="F92" s="44">
        <f>SUM(F81:F91)</f>
        <v>213100</v>
      </c>
      <c r="G92" s="2"/>
    </row>
    <row r="93" spans="1:7" x14ac:dyDescent="0.55000000000000004">
      <c r="D93" s="63" t="s">
        <v>240</v>
      </c>
      <c r="E93" s="63"/>
      <c r="F93" s="50">
        <f>F92+F78+F69+F58</f>
        <v>856355</v>
      </c>
    </row>
  </sheetData>
  <mergeCells count="5">
    <mergeCell ref="A1:F1"/>
    <mergeCell ref="A2:F2"/>
    <mergeCell ref="A3:F3"/>
    <mergeCell ref="D93:E93"/>
    <mergeCell ref="D92:E9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37"/>
  <sheetViews>
    <sheetView tabSelected="1" workbookViewId="0">
      <selection activeCell="A2" sqref="A2:E2"/>
    </sheetView>
  </sheetViews>
  <sheetFormatPr defaultRowHeight="24" x14ac:dyDescent="0.55000000000000004"/>
  <cols>
    <col min="1" max="1" width="7.375" style="8" customWidth="1"/>
    <col min="2" max="2" width="20.625" style="8" customWidth="1"/>
    <col min="3" max="3" width="51.25" style="8" customWidth="1"/>
    <col min="4" max="4" width="9.25" style="27" customWidth="1"/>
    <col min="5" max="5" width="18.75" style="8" customWidth="1"/>
    <col min="6" max="16384" width="9" style="8"/>
  </cols>
  <sheetData>
    <row r="1" spans="1:16" x14ac:dyDescent="0.55000000000000004">
      <c r="A1" s="64" t="s">
        <v>41</v>
      </c>
      <c r="B1" s="64"/>
      <c r="C1" s="64"/>
      <c r="D1" s="64"/>
      <c r="E1" s="64"/>
    </row>
    <row r="2" spans="1:16" x14ac:dyDescent="0.55000000000000004">
      <c r="A2" s="64" t="s">
        <v>63</v>
      </c>
      <c r="B2" s="64"/>
      <c r="C2" s="64"/>
      <c r="D2" s="64"/>
      <c r="E2" s="64"/>
    </row>
    <row r="3" spans="1:16" x14ac:dyDescent="0.55000000000000004">
      <c r="A3" s="64" t="s">
        <v>40</v>
      </c>
      <c r="B3" s="64"/>
      <c r="C3" s="64"/>
      <c r="D3" s="64"/>
      <c r="E3" s="64"/>
    </row>
    <row r="4" spans="1:16" x14ac:dyDescent="0.55000000000000004">
      <c r="A4" s="20" t="s">
        <v>245</v>
      </c>
      <c r="B4" s="27"/>
      <c r="C4" s="27"/>
      <c r="E4" s="27"/>
    </row>
    <row r="5" spans="1:16" x14ac:dyDescent="0.55000000000000004">
      <c r="A5" s="28" t="s">
        <v>3</v>
      </c>
      <c r="B5" s="28" t="s">
        <v>0</v>
      </c>
      <c r="C5" s="28" t="s">
        <v>1</v>
      </c>
      <c r="D5" s="28" t="s">
        <v>9</v>
      </c>
      <c r="E5" s="28" t="s">
        <v>243</v>
      </c>
    </row>
    <row r="6" spans="1:16" x14ac:dyDescent="0.55000000000000004">
      <c r="A6" s="6">
        <v>1</v>
      </c>
      <c r="B6" s="5" t="s">
        <v>36</v>
      </c>
      <c r="C6" s="5" t="s">
        <v>15</v>
      </c>
      <c r="D6" s="6">
        <v>156</v>
      </c>
      <c r="E6" s="16">
        <v>249600</v>
      </c>
    </row>
    <row r="7" spans="1:16" x14ac:dyDescent="0.55000000000000004">
      <c r="A7" s="10">
        <v>2</v>
      </c>
      <c r="B7" s="11" t="s">
        <v>32</v>
      </c>
      <c r="C7" s="11" t="s">
        <v>15</v>
      </c>
      <c r="D7" s="10">
        <v>25</v>
      </c>
      <c r="E7" s="16">
        <v>40000</v>
      </c>
    </row>
    <row r="8" spans="1:16" x14ac:dyDescent="0.55000000000000004">
      <c r="A8" s="6">
        <v>3</v>
      </c>
      <c r="B8" s="11" t="s">
        <v>29</v>
      </c>
      <c r="C8" s="11" t="s">
        <v>15</v>
      </c>
      <c r="D8" s="10">
        <v>55</v>
      </c>
      <c r="E8" s="16">
        <v>88000</v>
      </c>
    </row>
    <row r="9" spans="1:16" x14ac:dyDescent="0.55000000000000004">
      <c r="A9" s="10">
        <v>4</v>
      </c>
      <c r="B9" s="11" t="s">
        <v>22</v>
      </c>
      <c r="C9" s="11" t="s">
        <v>15</v>
      </c>
      <c r="D9" s="10">
        <v>25</v>
      </c>
      <c r="E9" s="16">
        <v>40000</v>
      </c>
    </row>
    <row r="10" spans="1:16" s="4" customFormat="1" x14ac:dyDescent="0.55000000000000004">
      <c r="A10" s="6">
        <v>5</v>
      </c>
      <c r="B10" s="11" t="s">
        <v>16</v>
      </c>
      <c r="C10" s="11" t="s">
        <v>15</v>
      </c>
      <c r="D10" s="10">
        <v>24</v>
      </c>
      <c r="E10" s="16">
        <v>38400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s="4" customFormat="1" x14ac:dyDescent="0.55000000000000004">
      <c r="A11" s="10">
        <v>6</v>
      </c>
      <c r="B11" s="11" t="s">
        <v>26</v>
      </c>
      <c r="C11" s="11" t="s">
        <v>15</v>
      </c>
      <c r="D11" s="10">
        <v>50</v>
      </c>
      <c r="E11" s="16">
        <v>80000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x14ac:dyDescent="0.55000000000000004">
      <c r="A12" s="6">
        <v>7</v>
      </c>
      <c r="B12" s="11" t="s">
        <v>33</v>
      </c>
      <c r="C12" s="11" t="s">
        <v>15</v>
      </c>
      <c r="D12" s="10">
        <v>25</v>
      </c>
      <c r="E12" s="16">
        <v>40000</v>
      </c>
    </row>
    <row r="13" spans="1:16" x14ac:dyDescent="0.55000000000000004">
      <c r="A13" s="10">
        <v>8</v>
      </c>
      <c r="B13" s="11" t="s">
        <v>34</v>
      </c>
      <c r="C13" s="11" t="s">
        <v>15</v>
      </c>
      <c r="D13" s="10">
        <v>25</v>
      </c>
      <c r="E13" s="16">
        <v>40000</v>
      </c>
    </row>
    <row r="14" spans="1:16" x14ac:dyDescent="0.55000000000000004">
      <c r="A14" s="6">
        <v>9</v>
      </c>
      <c r="B14" s="11" t="s">
        <v>19</v>
      </c>
      <c r="C14" s="11" t="s">
        <v>15</v>
      </c>
      <c r="D14" s="10">
        <v>50</v>
      </c>
      <c r="E14" s="16">
        <v>80000</v>
      </c>
    </row>
    <row r="15" spans="1:16" x14ac:dyDescent="0.55000000000000004">
      <c r="A15" s="10">
        <v>10</v>
      </c>
      <c r="B15" s="11" t="s">
        <v>14</v>
      </c>
      <c r="C15" s="11" t="s">
        <v>15</v>
      </c>
      <c r="D15" s="10">
        <v>12</v>
      </c>
      <c r="E15" s="16">
        <v>19200</v>
      </c>
    </row>
    <row r="16" spans="1:16" x14ac:dyDescent="0.55000000000000004">
      <c r="A16" s="6">
        <v>11</v>
      </c>
      <c r="B16" s="11" t="s">
        <v>25</v>
      </c>
      <c r="C16" s="11" t="s">
        <v>15</v>
      </c>
      <c r="D16" s="10">
        <v>75</v>
      </c>
      <c r="E16" s="16">
        <v>120000</v>
      </c>
    </row>
    <row r="17" spans="1:5" x14ac:dyDescent="0.55000000000000004">
      <c r="A17" s="10">
        <v>12</v>
      </c>
      <c r="B17" s="11" t="s">
        <v>21</v>
      </c>
      <c r="C17" s="11" t="s">
        <v>15</v>
      </c>
      <c r="D17" s="10">
        <v>23</v>
      </c>
      <c r="E17" s="16">
        <v>36800</v>
      </c>
    </row>
    <row r="18" spans="1:5" x14ac:dyDescent="0.55000000000000004">
      <c r="A18" s="6">
        <v>13</v>
      </c>
      <c r="B18" s="11" t="s">
        <v>20</v>
      </c>
      <c r="C18" s="11" t="s">
        <v>15</v>
      </c>
      <c r="D18" s="10">
        <v>75</v>
      </c>
      <c r="E18" s="16">
        <v>120000</v>
      </c>
    </row>
    <row r="19" spans="1:5" x14ac:dyDescent="0.55000000000000004">
      <c r="A19" s="10">
        <v>14</v>
      </c>
      <c r="B19" s="11" t="s">
        <v>17</v>
      </c>
      <c r="C19" s="11" t="s">
        <v>15</v>
      </c>
      <c r="D19" s="10">
        <v>75</v>
      </c>
      <c r="E19" s="16">
        <v>120000</v>
      </c>
    </row>
    <row r="20" spans="1:5" x14ac:dyDescent="0.55000000000000004">
      <c r="A20" s="6">
        <v>15</v>
      </c>
      <c r="B20" s="11" t="s">
        <v>28</v>
      </c>
      <c r="C20" s="11" t="s">
        <v>15</v>
      </c>
      <c r="D20" s="10">
        <v>75</v>
      </c>
      <c r="E20" s="16">
        <v>120000</v>
      </c>
    </row>
    <row r="21" spans="1:5" x14ac:dyDescent="0.55000000000000004">
      <c r="A21" s="10">
        <v>16</v>
      </c>
      <c r="B21" s="11" t="s">
        <v>27</v>
      </c>
      <c r="C21" s="11" t="s">
        <v>15</v>
      </c>
      <c r="D21" s="10">
        <v>50</v>
      </c>
      <c r="E21" s="16">
        <v>80000</v>
      </c>
    </row>
    <row r="22" spans="1:5" x14ac:dyDescent="0.55000000000000004">
      <c r="A22" s="6">
        <v>17</v>
      </c>
      <c r="B22" s="11" t="s">
        <v>224</v>
      </c>
      <c r="C22" s="11" t="s">
        <v>225</v>
      </c>
      <c r="D22" s="10">
        <v>53</v>
      </c>
      <c r="E22" s="16">
        <v>84800</v>
      </c>
    </row>
    <row r="23" spans="1:5" x14ac:dyDescent="0.55000000000000004">
      <c r="A23" s="10">
        <v>18</v>
      </c>
      <c r="B23" s="11" t="s">
        <v>226</v>
      </c>
      <c r="C23" s="11" t="s">
        <v>225</v>
      </c>
      <c r="D23" s="10">
        <v>53</v>
      </c>
      <c r="E23" s="16">
        <v>84800</v>
      </c>
    </row>
    <row r="24" spans="1:5" x14ac:dyDescent="0.55000000000000004">
      <c r="A24" s="6">
        <v>19</v>
      </c>
      <c r="B24" s="11" t="s">
        <v>227</v>
      </c>
      <c r="C24" s="11" t="s">
        <v>225</v>
      </c>
      <c r="D24" s="10">
        <v>53</v>
      </c>
      <c r="E24" s="16">
        <v>84800</v>
      </c>
    </row>
    <row r="25" spans="1:5" x14ac:dyDescent="0.55000000000000004">
      <c r="A25" s="10">
        <v>20</v>
      </c>
      <c r="B25" s="11" t="s">
        <v>228</v>
      </c>
      <c r="C25" s="11" t="s">
        <v>225</v>
      </c>
      <c r="D25" s="10">
        <v>53</v>
      </c>
      <c r="E25" s="16">
        <v>84800</v>
      </c>
    </row>
    <row r="26" spans="1:5" x14ac:dyDescent="0.55000000000000004">
      <c r="A26" s="6">
        <v>21</v>
      </c>
      <c r="B26" s="11" t="s">
        <v>229</v>
      </c>
      <c r="C26" s="11" t="s">
        <v>225</v>
      </c>
      <c r="D26" s="10">
        <v>50</v>
      </c>
      <c r="E26" s="16">
        <v>80000</v>
      </c>
    </row>
    <row r="27" spans="1:5" x14ac:dyDescent="0.55000000000000004">
      <c r="A27" s="10">
        <v>22</v>
      </c>
      <c r="B27" s="11" t="s">
        <v>230</v>
      </c>
      <c r="C27" s="11" t="s">
        <v>225</v>
      </c>
      <c r="D27" s="10">
        <v>53</v>
      </c>
      <c r="E27" s="16">
        <v>84800</v>
      </c>
    </row>
    <row r="28" spans="1:5" x14ac:dyDescent="0.55000000000000004">
      <c r="A28" s="6">
        <v>23</v>
      </c>
      <c r="B28" s="11" t="s">
        <v>231</v>
      </c>
      <c r="C28" s="11" t="s">
        <v>225</v>
      </c>
      <c r="D28" s="10">
        <v>53</v>
      </c>
      <c r="E28" s="16">
        <v>84800</v>
      </c>
    </row>
    <row r="29" spans="1:5" x14ac:dyDescent="0.55000000000000004">
      <c r="A29" s="6">
        <v>24</v>
      </c>
      <c r="B29" s="11" t="s">
        <v>232</v>
      </c>
      <c r="C29" s="11" t="s">
        <v>225</v>
      </c>
      <c r="D29" s="10">
        <v>53</v>
      </c>
      <c r="E29" s="16">
        <v>84800</v>
      </c>
    </row>
    <row r="30" spans="1:5" x14ac:dyDescent="0.55000000000000004">
      <c r="A30" s="10">
        <v>25</v>
      </c>
      <c r="B30" s="11" t="s">
        <v>233</v>
      </c>
      <c r="C30" s="11" t="s">
        <v>225</v>
      </c>
      <c r="D30" s="10">
        <v>58</v>
      </c>
      <c r="E30" s="16">
        <v>92800</v>
      </c>
    </row>
    <row r="31" spans="1:5" x14ac:dyDescent="0.55000000000000004">
      <c r="A31" s="6">
        <v>26</v>
      </c>
      <c r="B31" s="11" t="s">
        <v>234</v>
      </c>
      <c r="C31" s="11" t="s">
        <v>225</v>
      </c>
      <c r="D31" s="10">
        <v>53</v>
      </c>
      <c r="E31" s="16">
        <v>84800</v>
      </c>
    </row>
    <row r="32" spans="1:5" x14ac:dyDescent="0.55000000000000004">
      <c r="A32" s="10">
        <v>27</v>
      </c>
      <c r="B32" s="11" t="s">
        <v>239</v>
      </c>
      <c r="C32" s="11" t="s">
        <v>225</v>
      </c>
      <c r="D32" s="10">
        <v>53</v>
      </c>
      <c r="E32" s="16">
        <v>84800</v>
      </c>
    </row>
    <row r="33" spans="1:5" x14ac:dyDescent="0.55000000000000004">
      <c r="A33" s="6">
        <v>28</v>
      </c>
      <c r="B33" s="11" t="s">
        <v>235</v>
      </c>
      <c r="C33" s="11" t="s">
        <v>225</v>
      </c>
      <c r="D33" s="10">
        <v>53</v>
      </c>
      <c r="E33" s="16">
        <v>84800</v>
      </c>
    </row>
    <row r="34" spans="1:5" x14ac:dyDescent="0.55000000000000004">
      <c r="A34" s="10">
        <v>29</v>
      </c>
      <c r="B34" s="11" t="s">
        <v>236</v>
      </c>
      <c r="C34" s="11" t="s">
        <v>225</v>
      </c>
      <c r="D34" s="10">
        <v>30</v>
      </c>
      <c r="E34" s="16">
        <v>48000</v>
      </c>
    </row>
    <row r="35" spans="1:5" x14ac:dyDescent="0.55000000000000004">
      <c r="A35" s="6">
        <v>30</v>
      </c>
      <c r="B35" s="11" t="s">
        <v>237</v>
      </c>
      <c r="C35" s="11" t="s">
        <v>225</v>
      </c>
      <c r="D35" s="10">
        <v>70</v>
      </c>
      <c r="E35" s="16">
        <v>112000</v>
      </c>
    </row>
    <row r="36" spans="1:5" x14ac:dyDescent="0.55000000000000004">
      <c r="A36" s="10">
        <v>31</v>
      </c>
      <c r="B36" s="11" t="s">
        <v>238</v>
      </c>
      <c r="C36" s="11" t="s">
        <v>225</v>
      </c>
      <c r="D36" s="10">
        <v>55</v>
      </c>
      <c r="E36" s="52">
        <v>88000</v>
      </c>
    </row>
    <row r="37" spans="1:5" x14ac:dyDescent="0.55000000000000004">
      <c r="D37" s="28">
        <f>SUM(D6:D36)</f>
        <v>1613</v>
      </c>
      <c r="E37" s="15">
        <f>SUM(E6:E36)</f>
        <v>2580800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ครุภัณฑ์โรงงาน</vt:lpstr>
      <vt:lpstr>Coding มัธยม แบบ2</vt:lpstr>
      <vt:lpstr>งานอาชีพ มัธยม แบบ 1</vt:lpstr>
      <vt:lpstr>สะเต็มศึกษา มัธยม แบบ 1</vt:lpstr>
      <vt:lpstr>กลุ่มสาระเรียนรู้ มัธยม แบบ 4</vt:lpstr>
      <vt:lpstr>โต๊ะเก้าอี้นักเรียนมัธยมศึกษา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spm</dc:creator>
  <cp:lastModifiedBy>spm</cp:lastModifiedBy>
  <cp:lastPrinted>2023-01-16T03:13:03Z</cp:lastPrinted>
  <dcterms:created xsi:type="dcterms:W3CDTF">2020-01-21T03:13:37Z</dcterms:created>
  <dcterms:modified xsi:type="dcterms:W3CDTF">2023-02-08T01:26:00Z</dcterms:modified>
</cp:coreProperties>
</file>