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 activeTab="6"/>
  </bookViews>
  <sheets>
    <sheet name="ในเขต" sheetId="1" r:id="rId1"/>
    <sheet name="สถานศึกษา" sheetId="2" r:id="rId2"/>
    <sheet name="จำนวน นร" sheetId="3" r:id="rId3"/>
    <sheet name="ผล อกคศ" sheetId="4" r:id="rId4"/>
    <sheet name="ผล เขต" sheetId="5" r:id="rId5"/>
    <sheet name="ปริมาณงาน" sheetId="6" r:id="rId6"/>
    <sheet name="ข้อมูล DPA" sheetId="8" r:id="rId7"/>
    <sheet name="ข้อมูล โรงเรียนในสังกัด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8" l="1"/>
  <c r="C12" i="8"/>
  <c r="D4" i="8"/>
  <c r="C4" i="8"/>
  <c r="D38" i="6"/>
  <c r="D46" i="6"/>
  <c r="D26" i="6"/>
  <c r="D80" i="6"/>
  <c r="J30" i="1"/>
  <c r="E13" i="3"/>
  <c r="E12" i="3"/>
  <c r="E7" i="3"/>
  <c r="E9" i="3"/>
  <c r="E5" i="3"/>
  <c r="E6" i="3"/>
  <c r="E10" i="3"/>
  <c r="E11" i="3"/>
  <c r="E4" i="3"/>
  <c r="J29" i="1"/>
  <c r="J24" i="1"/>
  <c r="J25" i="1"/>
  <c r="J26" i="1"/>
  <c r="J27" i="1"/>
  <c r="J28" i="1"/>
  <c r="J18" i="1"/>
  <c r="I7" i="2"/>
  <c r="I8" i="2"/>
  <c r="I10" i="2"/>
  <c r="I9" i="2"/>
  <c r="I11" i="2"/>
  <c r="I12" i="2"/>
  <c r="I13" i="2"/>
  <c r="I14" i="2"/>
  <c r="I15" i="2"/>
  <c r="I16" i="2"/>
  <c r="I17" i="2"/>
  <c r="I6" i="2"/>
  <c r="J20" i="1"/>
  <c r="J23" i="1"/>
  <c r="J7" i="1"/>
  <c r="J8" i="1"/>
  <c r="J21" i="1" s="1"/>
  <c r="J9" i="1"/>
  <c r="J10" i="1"/>
  <c r="J11" i="1"/>
  <c r="J12" i="1"/>
  <c r="J13" i="1"/>
  <c r="J14" i="1"/>
  <c r="J15" i="1"/>
  <c r="J16" i="1"/>
  <c r="J17" i="1"/>
  <c r="J19" i="1"/>
  <c r="J6" i="1"/>
</calcChain>
</file>

<file path=xl/sharedStrings.xml><?xml version="1.0" encoding="utf-8"?>
<sst xmlns="http://schemas.openxmlformats.org/spreadsheetml/2006/main" count="281" uniqueCount="196">
  <si>
    <t>ข้อมูลพื้นฐานสำนักงานเขตพื้นที่การศึกษามัธยมศึกษาขอนแก่น</t>
  </si>
  <si>
    <t>1. จำนวนข้าราชการครูและบุคลากรทางการศึกษา</t>
  </si>
  <si>
    <t>ที่</t>
  </si>
  <si>
    <t>ตำแหน่ง</t>
  </si>
  <si>
    <t>รวม</t>
  </si>
  <si>
    <t>หมายเหตุ</t>
  </si>
  <si>
    <t>ผู้อำนวยการสถานศึกษา</t>
  </si>
  <si>
    <t>เชี่ยวชาญ</t>
  </si>
  <si>
    <t>ชำนาญการพิเศษ</t>
  </si>
  <si>
    <t>รองผู้อำนวยการสถานศึกษา</t>
  </si>
  <si>
    <t>ชำนาญการ</t>
  </si>
  <si>
    <t>ครู</t>
  </si>
  <si>
    <t>คศ.1</t>
  </si>
  <si>
    <t>ครูผู้ช่วย</t>
  </si>
  <si>
    <t>2. จำนวนนักเรียน  (ข้อมูล ณ วันที่  1  พฤษภาคม 2566)</t>
  </si>
  <si>
    <t>ระดับมัธยมศึกษาปีที่ 1</t>
  </si>
  <si>
    <t>ระดับมัธยมศึกษาปีที่ 2</t>
  </si>
  <si>
    <t>ระดับมัธยมศึกษาปีที่ 3</t>
  </si>
  <si>
    <t>ระดับมัธยมศึกษาปีที่ 4</t>
  </si>
  <si>
    <t>ระดับมัธยมศึกษาปีที่ 5</t>
  </si>
  <si>
    <t>ระดับมัธยมศึกษาปีที่ 6</t>
  </si>
  <si>
    <t>ระดับชั้น</t>
  </si>
  <si>
    <t>ชาย</t>
  </si>
  <si>
    <t>หญิง</t>
  </si>
  <si>
    <t>ระดับมัธยมศึกษาตอนต้น</t>
  </si>
  <si>
    <t>ระดับมัธยมศึกษาตอนปลาย</t>
  </si>
  <si>
    <t>รอง ผอ.สพม.ขอนแก่น</t>
  </si>
  <si>
    <t>ผอ.สพม.ขอนแก่น</t>
  </si>
  <si>
    <t>ศึกษานิเทศก์</t>
  </si>
  <si>
    <t>เจ้าพนักงานธุรการ</t>
  </si>
  <si>
    <t>ปฏิบัติงาน</t>
  </si>
  <si>
    <t>ชำนาญงาน</t>
  </si>
  <si>
    <t>นักจัดการงานทั่วไป</t>
  </si>
  <si>
    <t>วิทยฐานะ/ระดับตำแหน่ง/คนครอง</t>
  </si>
  <si>
    <t>นักประชาสัมพันธ์</t>
  </si>
  <si>
    <t>นักวิชาการเงินและบัญชี</t>
  </si>
  <si>
    <t>นักทรัพยากรบุคคล</t>
  </si>
  <si>
    <t>นิติกร</t>
  </si>
  <si>
    <t>นักวิเคราะห์นโยบายและแผน</t>
  </si>
  <si>
    <t>นักวิชาการศึกษา</t>
  </si>
  <si>
    <t>นักวิชาการตรวจสอบภายใน</t>
  </si>
  <si>
    <t>นักวิชาการพัสดุ</t>
  </si>
  <si>
    <t>พนักงานราชการ</t>
  </si>
  <si>
    <t>ลูกจ้างประจำ</t>
  </si>
  <si>
    <t>ลูกจ้างชั่วคราว</t>
  </si>
  <si>
    <t>ข้าราชการครูและบุคลากรทางการศึกษาในสำนักงานเขตพื้นที่การศึกษามัธยมศึกษาขอนแก่น</t>
  </si>
  <si>
    <t>บุคลากรอัตราจ้างในสำนักงานเขตพื้นที่การศึกษามัธยมศึกษาขอนแก่น</t>
  </si>
  <si>
    <t>บุคลากรอัตราจ้างในสถานศึกษา</t>
  </si>
  <si>
    <t>เจ้าพนักงานการเงินและบัญชี</t>
  </si>
  <si>
    <t>พนักงานราชการ ตำแหน่ง ครูผู้สอน</t>
  </si>
  <si>
    <t>ครูอัตราจ้างขั้นวิกฤต</t>
  </si>
  <si>
    <t>บุคลากรโครงการวิทยาศาสตร์และคณิตศาสตร์</t>
  </si>
  <si>
    <t>ครูผู้ทรงคุณค่าแห่งแผ่นดิน</t>
  </si>
  <si>
    <t>ครูพี่เลี้ยงเด็กพิการ</t>
  </si>
  <si>
    <t>ครูธุรการโรงเรียน</t>
  </si>
  <si>
    <t>นักการภารโรง</t>
  </si>
  <si>
    <t>พนักงานขับรถ</t>
  </si>
  <si>
    <t>พนักงานรักษาความปลอดภัย</t>
  </si>
  <si>
    <t>อื่นๆ</t>
  </si>
  <si>
    <t>บุคลากรปฏิบัติงาน</t>
  </si>
  <si>
    <t>พนักงานรักษาความสะอาด</t>
  </si>
  <si>
    <t>หน้าที่และความรับผิดชอบ</t>
  </si>
  <si>
    <t>ผลการดำเนินงาน/การปฏิบัติงาน</t>
  </si>
  <si>
    <t>ดีมาก</t>
  </si>
  <si>
    <t>ดี</t>
  </si>
  <si>
    <t>ปรับปรุง</t>
  </si>
  <si>
    <t>ปัญหา/อุปสรรค</t>
  </si>
  <si>
    <t>2. ผลการดำเนินงานตามอำนาจหน้าที่และความรับผิดชอบของ อ.ก.ค.ศ.เขตพื้นที่การศึกษามัธยมศึกษาขอนแก่น</t>
  </si>
  <si>
    <t>พิจารณาให้ความเห็นชอบการบรรจุและแต่งตั้ง</t>
  </si>
  <si>
    <t>ข้าราชการครูและบุคลากรทางการศึกษา</t>
  </si>
  <si>
    <t>พิจารณาความดีความชอบของผู้บริหารสถานศึกษา</t>
  </si>
  <si>
    <t>ผู้บริหารการศึกษาและข้าราชการครูและ</t>
  </si>
  <si>
    <t>บุคลากรทางการศึกษา</t>
  </si>
  <si>
    <t>พิจารณาเกี่ยวกับเรื่องการดำเนินการทางวินัย</t>
  </si>
  <si>
    <t>การออกจากราชการ การอุทธรณ์ การร้องทุกข์</t>
  </si>
  <si>
    <t>พิจารณาการกำหนดนโยบายการบริหารงานบุคคล</t>
  </si>
  <si>
    <t>สำหรับข้าราชการครูและบุคลากรทางการศึกษา</t>
  </si>
  <si>
    <t>ในเขตพื้นที่การศึกษา รวมทั้งกำหนดจำนวนและ</t>
  </si>
  <si>
    <t>อัตราตำแหน่ง และเกลี่ยอัตรากำลังให้สอดคล้อง</t>
  </si>
  <si>
    <t>ระเบียบหลักเกณฑ์และวธกำรทก.ค.ศ. ก ำหนด</t>
  </si>
  <si>
    <t>กับนโยบายการบริหารงานบุคคล ตามระเบียบ</t>
  </si>
  <si>
    <t>หลักเกณฑ์ที่ ก.ค.ศ.กำหนด</t>
  </si>
  <si>
    <t>ส่งเสริม สนับสนุนการพัฒนา การเสริมสร้าง</t>
  </si>
  <si>
    <t>ขวัญกำลังใจ การปกป้องคุ้มครองระบบคุณธรรม</t>
  </si>
  <si>
    <t>การจัดสวัสดิการและการยกย่องเชิดชูเกียรติ</t>
  </si>
  <si>
    <t>ในหน่วยงานการศึกษาของ สพม.ขอนแก่น</t>
  </si>
  <si>
    <t>3. ผลการดำเนินงานตามอำนาจหน้าที่และความรับผิดชอบของ อ.ก.ค.ศ.เขตพื้นที่การศึกษามัธยมศึกษาขอนแก่น</t>
  </si>
  <si>
    <t>กำกับ ดูแล ติดตามและประเมินผลการบริหารงาน</t>
  </si>
  <si>
    <t>บุคคลของข้าราชการครูและบุคลากรทางการศึกษา</t>
  </si>
  <si>
    <t>จัดทำและพัฒนาฐานข้อมูลข้าราชการครูและ</t>
  </si>
  <si>
    <t>บุคลากรทางการศึกษา ใน สพม.ขอนแก่น</t>
  </si>
  <si>
    <t>พิจารณาเสนอแนะเรื่องการบริหารงานบุคคล</t>
  </si>
  <si>
    <t>ของข้าราชการครูและบุคลากรทางการศึกษาต่อ</t>
  </si>
  <si>
    <t>ผู้มีอำนาจตามมาตรา 53</t>
  </si>
  <si>
    <t>หรือที่กำหนดไว้ในกฎหมายอื่น</t>
  </si>
  <si>
    <t>ปฏิบัติหน้าที่อื่นตามที่บัญญัติไว้ในพระราชบัญญัตินี้</t>
  </si>
  <si>
    <t xml:space="preserve">4. ปริมาณงาน ที่เสนอ กศจ.ขอนแก่น / อ.ก.ค.ศ.เขตพื้นที่การศึกษา พิจารณาอนุมัติ/ให้ความเห็นขอบ </t>
  </si>
  <si>
    <t>เรื่องที่เสนอพิจารณา</t>
  </si>
  <si>
    <t>จำนวน</t>
  </si>
  <si>
    <t>ครั้ง</t>
  </si>
  <si>
    <t>ราย</t>
  </si>
  <si>
    <t>การบรรจุและแต่งตั้งข้าราชการครูและบุคลากรทางการศึกษา</t>
  </si>
  <si>
    <t>การเปลี่ยนตำแหน่ง และการย้าย</t>
  </si>
  <si>
    <t>2) การย้ายผู้บริหาร</t>
  </si>
  <si>
    <t>3) การย้ายผู้สอน</t>
  </si>
  <si>
    <t>4) การย้ายบุคลากรทางการศึกษาอื่น ตามมารตรา 38 ค. (2)</t>
  </si>
  <si>
    <t>5) การให้โอนข้าราชการครู</t>
  </si>
  <si>
    <t>ตามมาตรา 38 ค.(2)</t>
  </si>
  <si>
    <t>6) การรับโอนข้าราชการอื่นเพื่อดำรงตำแหน่งบุคลากรทางการศึกษาอื่น</t>
  </si>
  <si>
    <t>1) วิทยฐานะครูชำนาญการ</t>
  </si>
  <si>
    <t>2) วิทยฐานะครูชำนาญการพิเศษ</t>
  </si>
  <si>
    <t>3) วิทยฐานะครูเชี่ยวชาญ</t>
  </si>
  <si>
    <t>4) วิทยฐานะผู้อำนวยการชำนาญการพิเศษ</t>
  </si>
  <si>
    <t>5) วิทยฐานะรองผู้อำนวยการชำนาญการพิเศษ</t>
  </si>
  <si>
    <t>6) วิทยฐานะผู้อำนวยการเชี่ยวชาญ</t>
  </si>
  <si>
    <t>7) วิทยฐานะศึกษานิเทศก์เชี่ยวชาญ</t>
  </si>
  <si>
    <t>การตัดโอนตำแหน่งและอัตราเงินเดือนข้าราชการครูและบุคลากรทางการศึกษา</t>
  </si>
  <si>
    <t>2) กรณีตัดโอนตำแหน่งและอัตราเงินเดือนข้าราชการครูฯ เพื่อบรรจุ</t>
  </si>
  <si>
    <t>นักศึกษาทุนโครงการผลิตครูท้องถิ่น</t>
  </si>
  <si>
    <t>การตัดโอนตำแหน่งและอัตราเงินเดือนข้าราชการครูฯ กรณีปกติ</t>
  </si>
  <si>
    <t>การเลื่อนขั้นข้าราชการครูและบุคลากรทางการศึกษาอื่น ตามมาตรา 38 ค.(2)</t>
  </si>
  <si>
    <t>2) ผู้บริหารสถานศึกษา</t>
  </si>
  <si>
    <t>การพิจารณาดำเนินการทางวินัย</t>
  </si>
  <si>
    <t>1) วินัยไม่ร้ายแรง</t>
  </si>
  <si>
    <t>2) วินัยร้ายแรง</t>
  </si>
  <si>
    <t>การบรรจุและแต่งตั้งข้าราชการครูและบุคลากรทางการศึกษา ให้ดำรง</t>
  </si>
  <si>
    <t>ตำแหน่งรองผู้อำนวยการสถานศึกษา</t>
  </si>
  <si>
    <t>ตำแหน่งครูผู้ช่วย</t>
  </si>
  <si>
    <t>การคัดเลือกบุคคลเพื่อเลื่อนและแต่งตั้งให้ดำรงตำแหน่งบุคลากรทางการ</t>
  </si>
  <si>
    <t>ศึกษาอื่น ตามมาตรา 38 ค.(2) ประเภทวิชาการ ระดับชำนาญการพิเศษ</t>
  </si>
  <si>
    <t>ศึกษาอื่น ตามมาตรา 38 ค.(2) ประเภทวิชาการ ระดับชำนาญการ</t>
  </si>
  <si>
    <t>การแต่งตั้งคณะกรรมการเตรียมความพร้อมและพัฒนาอย่างเข้ม</t>
  </si>
  <si>
    <t>การประเมินการเตรียมความพร้อมและพัฒนาอย่างเข้ม ตำแหน่ง ครูผู้ช่วย</t>
  </si>
  <si>
    <t>ตำแหน่ง ครูผู้ช่วย</t>
  </si>
  <si>
    <t>1) ผู้บริหารการศึกษา</t>
  </si>
  <si>
    <t>3) ศึกษานิเทศก์</t>
  </si>
  <si>
    <t>การประเมินผลการปฏิบัติงาน PA  ปีงบประมาณ 2565</t>
  </si>
  <si>
    <t>การเลื่อนขั้นข้าราชการครูและบุคลากรทางการศึกษาในสังกัด</t>
  </si>
  <si>
    <t>/</t>
  </si>
  <si>
    <t>5. บัญชีรายชื่อโรงเรียนในสังกัด สพม.ขอนแก่น</t>
  </si>
  <si>
    <t>โรงเรียน</t>
  </si>
  <si>
    <t>นักเรียน</t>
  </si>
  <si>
    <t>ผอ.ร.ร.</t>
  </si>
  <si>
    <t>รอง ผอ.ร.ร.</t>
  </si>
  <si>
    <t>บุคลากรอื่น</t>
  </si>
  <si>
    <t>ปฏิบัติการ</t>
  </si>
  <si>
    <t>นักวิชาการคอมพิวเตอร์</t>
  </si>
  <si>
    <t>รวมทั้งสิ้น</t>
  </si>
  <si>
    <t>การคัดเลือกนักศึกษาทุนโครงการผลิตครูเพื่อพัฒนาท้องถิ่น ปี พ.ศ.2565</t>
  </si>
  <si>
    <t>รอบที่ 2 เพื่อบรรจุและแต่งตั้งเป็นข้าราชการครูและบุคลากรทางการศึกษา</t>
  </si>
  <si>
    <t>การคัดเลือกบุคคลเพื่อจ้างเป็นลูกจ้างชั่วคราว ตำแหน่ง พนักงานพิมพ์ดีด</t>
  </si>
  <si>
    <t xml:space="preserve">และพนักงานขับรถยนต์ </t>
  </si>
  <si>
    <t>การคัดเลือกบุคคลเพื่อจ้างเป็นลูกจ้างชั่วคราว ตำแหน่ง พนักงานธุรการ</t>
  </si>
  <si>
    <t xml:space="preserve">การเลือกสรรบุคคลเป็นพนักงานจ้างเหมาบริการ ตำแหน่งแม่บ้าน </t>
  </si>
  <si>
    <t>การคัดเลือกเพื่อจ้างเป็นลูกจ้างชั่วคราว ตำแหน่ง พนักงานขับรถยนต์</t>
  </si>
  <si>
    <t>การบันทึก ปรับปรุง เพิ่มเติม ข้อมูลสิทธิสวัสดิการค่ารักษาพยาบาล</t>
  </si>
  <si>
    <t>การจัดทำข้อมูลจ่ายตรงเงินเดือน</t>
  </si>
  <si>
    <t>ข้าราชการครูและบุคลากรทางการศึกษาในสถานศึกษา</t>
  </si>
  <si>
    <t>การขอพระราชทานเครื่องราชย์อิสริยาภรณ์</t>
  </si>
  <si>
    <t>การจัดทำหนังสือต่อวีซ่าและต่อใบอนุญาตทำงานของครูชาวต่างชาติ</t>
  </si>
  <si>
    <t>การทำบัตรข้าราชการ</t>
  </si>
  <si>
    <t>การให้บริการสำเนา ก.พ.7 หรือ ก.ค.ศ.16</t>
  </si>
  <si>
    <t>การปรับ/เพิ่มคุณวุฒิทางการศึกษา</t>
  </si>
  <si>
    <t>การรับ-ส่ง หนังสือราชการ</t>
  </si>
  <si>
    <t xml:space="preserve">การให้บริการ การอำนวยความสะดวกแก่ผู้รับบริการ </t>
  </si>
  <si>
    <t>1) การเปลี่ยนตำแหน่ง</t>
  </si>
  <si>
    <t xml:space="preserve">  - ต่างเขตพื้นที่การศึกษา</t>
  </si>
  <si>
    <t xml:space="preserve">   - ภายในเขตพื้นที่การศึกษา</t>
  </si>
  <si>
    <t xml:space="preserve"> -</t>
  </si>
  <si>
    <t xml:space="preserve">1) กรณีได้รับจัดสรรอัตราเกษียณอายุราชการ </t>
  </si>
  <si>
    <t>การให้มีวิทยฐานะและเลื่อนวิทยฐานะทุกหลักเกณฑ์</t>
  </si>
  <si>
    <t xml:space="preserve">การรับ - ส่งคำร้องขอย้ายประจำปี </t>
  </si>
  <si>
    <t xml:space="preserve"> - สับเปลี่ยน</t>
  </si>
  <si>
    <t xml:space="preserve"> - ภายในเขตพื้นที่การศึกษา</t>
  </si>
  <si>
    <t xml:space="preserve"> - ต่างเขตพื้นที่การศึกษา</t>
  </si>
  <si>
    <t>1) ครูผู้สอน  (กรณีปกติ)</t>
  </si>
  <si>
    <t>ครูผู้สอน (กรณีพิเศษ)</t>
  </si>
  <si>
    <t>(พิจารณารับย้าย กรณีปกติ)</t>
  </si>
  <si>
    <t>(พิจารณารับย้าย กรณีพิเศษ)</t>
  </si>
  <si>
    <t>(รับย้ายตัดโอนตำแหน่งกรณีคนครอง)</t>
  </si>
  <si>
    <t>รวมพิจารณารับย้าย</t>
  </si>
  <si>
    <t>รวมคำร้องขอย้าย</t>
  </si>
  <si>
    <t>ผ่าน และแจ้งผลการประเมินแล้ว</t>
  </si>
  <si>
    <t>รอ อ.ก.ค.ศ.อนุมัติ</t>
  </si>
  <si>
    <t>กรรมการยังไม่รายงานผลการประเมิน</t>
  </si>
  <si>
    <t>กรรมการยังไม่รับพิจารณา</t>
  </si>
  <si>
    <t>รายการ</t>
  </si>
  <si>
    <t>อยู่ระหว่างการดำเนินการของ ก.ค.ศ.</t>
  </si>
  <si>
    <t>ผลการประเมิน</t>
  </si>
  <si>
    <t xml:space="preserve"> - ผ่าน</t>
  </si>
  <si>
    <t xml:space="preserve"> - ไม่ผ่าน</t>
  </si>
  <si>
    <t>5. การยื่นคำขอประเมินวิทยฐานะในระบบ DPA ข้อมูล ณ วันที่ 15 พฤษภาคม 2566</t>
  </si>
  <si>
    <t>รอเสนอ อ.ก.ค.ศ. อนุมัติคุณสมบัติและ</t>
  </si>
  <si>
    <t>กดสุ่มกรรมการประเมิน</t>
  </si>
  <si>
    <t>* จำนวนผู้ยื่นขอรับการประเมิน</t>
  </si>
  <si>
    <t>* จำนวนผู้ยื่นขอ ในระบบ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</si>
</sst>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shrinkToFit="1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shrinkToFit="1"/>
    </xf>
    <xf numFmtId="0" fontId="1" fillId="0" borderId="4" xfId="0" applyFont="1" applyBorder="1" applyAlignment="1">
      <alignment horizontal="left" shrinkToFit="1"/>
    </xf>
    <xf numFmtId="0" fontId="2" fillId="0" borderId="0" xfId="0" applyFont="1" applyAlignment="1">
      <alignment horizontal="center" shrinkToFit="1"/>
    </xf>
    <xf numFmtId="0" fontId="2" fillId="0" borderId="2" xfId="0" applyFont="1" applyBorder="1"/>
    <xf numFmtId="0" fontId="1" fillId="0" borderId="3" xfId="0" applyFont="1" applyBorder="1" applyAlignment="1">
      <alignment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shrinkToFit="1"/>
    </xf>
    <xf numFmtId="0" fontId="2" fillId="0" borderId="5" xfId="0" applyFont="1" applyBorder="1" applyAlignment="1">
      <alignment horizontal="center" vertical="center" shrinkToFit="1"/>
    </xf>
    <xf numFmtId="0" fontId="1" fillId="0" borderId="4" xfId="0" applyFont="1" applyBorder="1" applyAlignment="1">
      <alignment shrinkToFit="1"/>
    </xf>
    <xf numFmtId="0" fontId="2" fillId="0" borderId="3" xfId="0" applyFont="1" applyBorder="1" applyAlignment="1"/>
    <xf numFmtId="0" fontId="2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shrinkToFit="1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/>
    <xf numFmtId="3" fontId="2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0" borderId="13" xfId="0" applyFont="1" applyBorder="1"/>
    <xf numFmtId="3" fontId="2" fillId="0" borderId="13" xfId="0" applyNumberFormat="1" applyFont="1" applyBorder="1" applyAlignment="1">
      <alignment horizontal="center"/>
    </xf>
    <xf numFmtId="0" fontId="1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shrinkToFit="1"/>
    </xf>
    <xf numFmtId="3" fontId="1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3" fontId="1" fillId="0" borderId="2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/>
    <xf numFmtId="3" fontId="1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3" xfId="0" applyFont="1" applyBorder="1" applyAlignment="1">
      <alignment horizontal="center" shrinkToFit="1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shrinkToFit="1"/>
    </xf>
    <xf numFmtId="3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BreakPreview" zoomScale="85" zoomScaleNormal="85" zoomScaleSheetLayoutView="85" workbookViewId="0">
      <selection activeCell="E24" sqref="E24"/>
    </sheetView>
  </sheetViews>
  <sheetFormatPr defaultColWidth="8.875" defaultRowHeight="24" x14ac:dyDescent="0.55000000000000004"/>
  <cols>
    <col min="1" max="1" width="6.5" style="2" customWidth="1"/>
    <col min="2" max="2" width="21.5" style="1" customWidth="1"/>
    <col min="3" max="3" width="7.75" style="2" customWidth="1"/>
    <col min="4" max="4" width="11.25" style="2" customWidth="1"/>
    <col min="5" max="5" width="8.25" style="2" customWidth="1"/>
    <col min="6" max="6" width="6.125" style="2" customWidth="1"/>
    <col min="7" max="7" width="8.25" style="2" customWidth="1"/>
    <col min="8" max="8" width="7.625" style="2" customWidth="1"/>
    <col min="9" max="9" width="6.5" style="2" customWidth="1"/>
    <col min="10" max="10" width="5.625" style="2" customWidth="1"/>
    <col min="11" max="11" width="6.25" style="2" customWidth="1"/>
    <col min="12" max="16384" width="8.875" style="1"/>
  </cols>
  <sheetData>
    <row r="1" spans="1:11" x14ac:dyDescent="0.55000000000000004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x14ac:dyDescent="0.55000000000000004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s="2" customFormat="1" ht="24" customHeight="1" x14ac:dyDescent="0.55000000000000004">
      <c r="A3" s="80" t="s">
        <v>2</v>
      </c>
      <c r="B3" s="80" t="s">
        <v>3</v>
      </c>
      <c r="C3" s="83" t="s">
        <v>33</v>
      </c>
      <c r="D3" s="84"/>
      <c r="E3" s="84"/>
      <c r="F3" s="84"/>
      <c r="G3" s="84"/>
      <c r="H3" s="85"/>
      <c r="I3" s="27" t="s">
        <v>3</v>
      </c>
      <c r="J3" s="76" t="s">
        <v>4</v>
      </c>
      <c r="K3" s="78" t="s">
        <v>5</v>
      </c>
    </row>
    <row r="4" spans="1:11" s="2" customFormat="1" ht="24" customHeight="1" x14ac:dyDescent="0.55000000000000004">
      <c r="A4" s="78"/>
      <c r="B4" s="78"/>
      <c r="C4" s="28" t="s">
        <v>7</v>
      </c>
      <c r="D4" s="29" t="s">
        <v>8</v>
      </c>
      <c r="E4" s="29" t="s">
        <v>10</v>
      </c>
      <c r="F4" s="35" t="s">
        <v>145</v>
      </c>
      <c r="G4" s="24" t="s">
        <v>31</v>
      </c>
      <c r="H4" s="29" t="s">
        <v>30</v>
      </c>
      <c r="I4" s="30" t="s">
        <v>58</v>
      </c>
      <c r="J4" s="77"/>
      <c r="K4" s="79"/>
    </row>
    <row r="5" spans="1:11" s="2" customFormat="1" ht="24" customHeight="1" x14ac:dyDescent="0.55000000000000004">
      <c r="A5" s="5"/>
      <c r="B5" s="15" t="s">
        <v>45</v>
      </c>
      <c r="C5" s="5"/>
      <c r="D5" s="16"/>
      <c r="E5" s="16"/>
      <c r="F5" s="16"/>
      <c r="G5" s="16"/>
      <c r="H5" s="16"/>
      <c r="I5" s="5"/>
      <c r="J5" s="5"/>
      <c r="K5" s="5"/>
    </row>
    <row r="6" spans="1:11" ht="24" customHeight="1" x14ac:dyDescent="0.55000000000000004">
      <c r="A6" s="6">
        <v>1</v>
      </c>
      <c r="B6" s="26" t="s">
        <v>27</v>
      </c>
      <c r="C6" s="6">
        <v>1</v>
      </c>
      <c r="D6" s="6"/>
      <c r="E6" s="6"/>
      <c r="F6" s="6"/>
      <c r="G6" s="6"/>
      <c r="H6" s="6"/>
      <c r="I6" s="6"/>
      <c r="J6" s="6">
        <f>SUM(C6:I6)</f>
        <v>1</v>
      </c>
      <c r="K6" s="6"/>
    </row>
    <row r="7" spans="1:11" ht="24" customHeight="1" x14ac:dyDescent="0.55000000000000004">
      <c r="A7" s="6">
        <v>2</v>
      </c>
      <c r="B7" s="26" t="s">
        <v>26</v>
      </c>
      <c r="C7" s="6"/>
      <c r="D7" s="6">
        <v>3</v>
      </c>
      <c r="E7" s="6"/>
      <c r="F7" s="6"/>
      <c r="G7" s="6"/>
      <c r="H7" s="6"/>
      <c r="I7" s="6"/>
      <c r="J7" s="6">
        <f t="shared" ref="J7:J28" si="0">SUM(C7:I7)</f>
        <v>3</v>
      </c>
      <c r="K7" s="6"/>
    </row>
    <row r="8" spans="1:11" ht="24" customHeight="1" x14ac:dyDescent="0.55000000000000004">
      <c r="A8" s="6">
        <v>3</v>
      </c>
      <c r="B8" s="26" t="s">
        <v>28</v>
      </c>
      <c r="C8" s="6"/>
      <c r="D8" s="6">
        <v>16</v>
      </c>
      <c r="E8" s="6">
        <v>3</v>
      </c>
      <c r="F8" s="6"/>
      <c r="G8" s="6"/>
      <c r="H8" s="6"/>
      <c r="I8" s="6"/>
      <c r="J8" s="6">
        <f t="shared" si="0"/>
        <v>19</v>
      </c>
      <c r="K8" s="6"/>
    </row>
    <row r="9" spans="1:11" ht="24" customHeight="1" x14ac:dyDescent="0.55000000000000004">
      <c r="A9" s="6">
        <v>4</v>
      </c>
      <c r="B9" s="26" t="s">
        <v>32</v>
      </c>
      <c r="C9" s="6"/>
      <c r="D9" s="6">
        <v>1</v>
      </c>
      <c r="E9" s="6"/>
      <c r="F9" s="6"/>
      <c r="G9" s="6"/>
      <c r="H9" s="6"/>
      <c r="I9" s="6"/>
      <c r="J9" s="6">
        <f t="shared" si="0"/>
        <v>1</v>
      </c>
      <c r="K9" s="6"/>
    </row>
    <row r="10" spans="1:11" ht="24" customHeight="1" x14ac:dyDescent="0.55000000000000004">
      <c r="A10" s="6">
        <v>5</v>
      </c>
      <c r="B10" s="26" t="s">
        <v>34</v>
      </c>
      <c r="C10" s="6"/>
      <c r="D10" s="6">
        <v>1</v>
      </c>
      <c r="E10" s="6"/>
      <c r="F10" s="6"/>
      <c r="G10" s="6"/>
      <c r="H10" s="6"/>
      <c r="I10" s="6"/>
      <c r="J10" s="6">
        <f t="shared" si="0"/>
        <v>1</v>
      </c>
      <c r="K10" s="6"/>
    </row>
    <row r="11" spans="1:11" ht="24" customHeight="1" x14ac:dyDescent="0.55000000000000004">
      <c r="A11" s="6">
        <v>6</v>
      </c>
      <c r="B11" s="26" t="s">
        <v>35</v>
      </c>
      <c r="C11" s="6"/>
      <c r="D11" s="6">
        <v>1</v>
      </c>
      <c r="E11" s="6">
        <v>3</v>
      </c>
      <c r="F11" s="6">
        <v>1</v>
      </c>
      <c r="G11" s="6"/>
      <c r="H11" s="6"/>
      <c r="I11" s="6"/>
      <c r="J11" s="6">
        <f t="shared" si="0"/>
        <v>5</v>
      </c>
      <c r="K11" s="6"/>
    </row>
    <row r="12" spans="1:11" ht="24" customHeight="1" x14ac:dyDescent="0.55000000000000004">
      <c r="A12" s="6">
        <v>7</v>
      </c>
      <c r="B12" s="26" t="s">
        <v>41</v>
      </c>
      <c r="C12" s="6"/>
      <c r="D12" s="6">
        <v>1</v>
      </c>
      <c r="E12" s="6"/>
      <c r="F12" s="6">
        <v>1</v>
      </c>
      <c r="G12" s="6"/>
      <c r="H12" s="6"/>
      <c r="I12" s="6"/>
      <c r="J12" s="6">
        <f t="shared" si="0"/>
        <v>2</v>
      </c>
      <c r="K12" s="6"/>
    </row>
    <row r="13" spans="1:11" ht="24" customHeight="1" x14ac:dyDescent="0.55000000000000004">
      <c r="A13" s="6">
        <v>8</v>
      </c>
      <c r="B13" s="26" t="s">
        <v>36</v>
      </c>
      <c r="C13" s="6"/>
      <c r="D13" s="6">
        <v>2</v>
      </c>
      <c r="E13" s="6">
        <v>3</v>
      </c>
      <c r="F13" s="6">
        <v>1</v>
      </c>
      <c r="G13" s="6"/>
      <c r="H13" s="6"/>
      <c r="I13" s="6"/>
      <c r="J13" s="6">
        <f t="shared" si="0"/>
        <v>6</v>
      </c>
      <c r="K13" s="6"/>
    </row>
    <row r="14" spans="1:11" ht="24" customHeight="1" x14ac:dyDescent="0.55000000000000004">
      <c r="A14" s="6">
        <v>9</v>
      </c>
      <c r="B14" s="26" t="s">
        <v>37</v>
      </c>
      <c r="C14" s="6"/>
      <c r="D14" s="6">
        <v>1</v>
      </c>
      <c r="E14" s="6">
        <v>1</v>
      </c>
      <c r="F14" s="6"/>
      <c r="G14" s="6"/>
      <c r="H14" s="6"/>
      <c r="I14" s="6"/>
      <c r="J14" s="6">
        <f t="shared" si="0"/>
        <v>2</v>
      </c>
      <c r="K14" s="6"/>
    </row>
    <row r="15" spans="1:11" ht="24" customHeight="1" x14ac:dyDescent="0.55000000000000004">
      <c r="A15" s="6">
        <v>10</v>
      </c>
      <c r="B15" s="26" t="s">
        <v>38</v>
      </c>
      <c r="C15" s="6"/>
      <c r="D15" s="6">
        <v>2</v>
      </c>
      <c r="E15" s="6">
        <v>1</v>
      </c>
      <c r="F15" s="6">
        <v>1</v>
      </c>
      <c r="G15" s="6"/>
      <c r="H15" s="6"/>
      <c r="I15" s="6"/>
      <c r="J15" s="6">
        <f t="shared" si="0"/>
        <v>4</v>
      </c>
      <c r="K15" s="6"/>
    </row>
    <row r="16" spans="1:11" ht="24" customHeight="1" x14ac:dyDescent="0.55000000000000004">
      <c r="A16" s="6">
        <v>11</v>
      </c>
      <c r="B16" s="26" t="s">
        <v>39</v>
      </c>
      <c r="C16" s="6"/>
      <c r="D16" s="6">
        <v>2</v>
      </c>
      <c r="E16" s="6">
        <v>2</v>
      </c>
      <c r="F16" s="6">
        <v>1</v>
      </c>
      <c r="G16" s="6"/>
      <c r="H16" s="6"/>
      <c r="I16" s="6"/>
      <c r="J16" s="6">
        <f t="shared" si="0"/>
        <v>5</v>
      </c>
      <c r="K16" s="6"/>
    </row>
    <row r="17" spans="1:11" ht="24" customHeight="1" x14ac:dyDescent="0.55000000000000004">
      <c r="A17" s="6">
        <v>12</v>
      </c>
      <c r="B17" s="26" t="s">
        <v>40</v>
      </c>
      <c r="C17" s="6"/>
      <c r="D17" s="6">
        <v>1</v>
      </c>
      <c r="E17" s="6"/>
      <c r="F17" s="6">
        <v>1</v>
      </c>
      <c r="G17" s="6"/>
      <c r="H17" s="6"/>
      <c r="I17" s="6"/>
      <c r="J17" s="6">
        <f t="shared" si="0"/>
        <v>2</v>
      </c>
      <c r="K17" s="6"/>
    </row>
    <row r="18" spans="1:11" ht="24" customHeight="1" x14ac:dyDescent="0.55000000000000004">
      <c r="A18" s="6">
        <v>13</v>
      </c>
      <c r="B18" s="26" t="s">
        <v>146</v>
      </c>
      <c r="C18" s="6"/>
      <c r="D18" s="6"/>
      <c r="E18" s="6">
        <v>2</v>
      </c>
      <c r="F18" s="6"/>
      <c r="G18" s="6"/>
      <c r="H18" s="6"/>
      <c r="I18" s="6"/>
      <c r="J18" s="6">
        <f t="shared" si="0"/>
        <v>2</v>
      </c>
      <c r="K18" s="6"/>
    </row>
    <row r="19" spans="1:11" ht="24" customHeight="1" x14ac:dyDescent="0.55000000000000004">
      <c r="A19" s="6">
        <v>14</v>
      </c>
      <c r="B19" s="26" t="s">
        <v>29</v>
      </c>
      <c r="C19" s="6"/>
      <c r="D19" s="6"/>
      <c r="E19" s="6"/>
      <c r="F19" s="6"/>
      <c r="G19" s="6">
        <v>3</v>
      </c>
      <c r="H19" s="6">
        <v>3</v>
      </c>
      <c r="I19" s="6"/>
      <c r="J19" s="6">
        <f t="shared" si="0"/>
        <v>6</v>
      </c>
      <c r="K19" s="6"/>
    </row>
    <row r="20" spans="1:11" ht="24" customHeight="1" x14ac:dyDescent="0.55000000000000004">
      <c r="A20" s="6">
        <v>15</v>
      </c>
      <c r="B20" s="26" t="s">
        <v>48</v>
      </c>
      <c r="C20" s="6"/>
      <c r="D20" s="6"/>
      <c r="E20" s="6"/>
      <c r="F20" s="6"/>
      <c r="G20" s="6"/>
      <c r="H20" s="6">
        <v>1</v>
      </c>
      <c r="I20" s="6"/>
      <c r="J20" s="6">
        <f t="shared" si="0"/>
        <v>1</v>
      </c>
      <c r="K20" s="6"/>
    </row>
    <row r="21" spans="1:11" ht="24" customHeight="1" x14ac:dyDescent="0.55000000000000004">
      <c r="A21" s="6"/>
      <c r="B21" s="73" t="s">
        <v>4</v>
      </c>
      <c r="C21" s="73"/>
      <c r="D21" s="73"/>
      <c r="E21" s="73"/>
      <c r="F21" s="73"/>
      <c r="G21" s="73"/>
      <c r="H21" s="73"/>
      <c r="I21" s="73"/>
      <c r="J21" s="36">
        <f>SUM(J6:J20)</f>
        <v>60</v>
      </c>
      <c r="K21" s="6"/>
    </row>
    <row r="22" spans="1:11" ht="24" customHeight="1" x14ac:dyDescent="0.55000000000000004">
      <c r="A22" s="6"/>
      <c r="B22" s="32" t="s">
        <v>46</v>
      </c>
      <c r="C22" s="6"/>
      <c r="D22" s="6"/>
      <c r="E22" s="6"/>
      <c r="F22" s="6"/>
      <c r="G22" s="6"/>
      <c r="H22" s="6"/>
      <c r="I22" s="6"/>
      <c r="J22" s="6"/>
      <c r="K22" s="6"/>
    </row>
    <row r="23" spans="1:11" ht="24" customHeight="1" x14ac:dyDescent="0.55000000000000004">
      <c r="A23" s="6">
        <v>1</v>
      </c>
      <c r="B23" s="26" t="s">
        <v>42</v>
      </c>
      <c r="C23" s="6"/>
      <c r="D23" s="6"/>
      <c r="E23" s="6"/>
      <c r="F23" s="6"/>
      <c r="G23" s="6"/>
      <c r="H23" s="6"/>
      <c r="I23" s="6">
        <v>5</v>
      </c>
      <c r="J23" s="6">
        <f t="shared" si="0"/>
        <v>5</v>
      </c>
      <c r="K23" s="6"/>
    </row>
    <row r="24" spans="1:11" ht="24" customHeight="1" x14ac:dyDescent="0.55000000000000004">
      <c r="A24" s="6">
        <v>2</v>
      </c>
      <c r="B24" s="26" t="s">
        <v>44</v>
      </c>
      <c r="C24" s="6"/>
      <c r="D24" s="6"/>
      <c r="E24" s="6"/>
      <c r="F24" s="6"/>
      <c r="G24" s="6"/>
      <c r="H24" s="6"/>
      <c r="I24" s="6">
        <v>4</v>
      </c>
      <c r="J24" s="6">
        <f t="shared" si="0"/>
        <v>4</v>
      </c>
      <c r="K24" s="6"/>
    </row>
    <row r="25" spans="1:11" ht="24" customHeight="1" x14ac:dyDescent="0.55000000000000004">
      <c r="A25" s="6">
        <v>3</v>
      </c>
      <c r="B25" s="26" t="s">
        <v>59</v>
      </c>
      <c r="C25" s="6"/>
      <c r="D25" s="6"/>
      <c r="E25" s="6"/>
      <c r="F25" s="6"/>
      <c r="G25" s="6"/>
      <c r="H25" s="6"/>
      <c r="I25" s="6">
        <v>2</v>
      </c>
      <c r="J25" s="6">
        <f t="shared" si="0"/>
        <v>2</v>
      </c>
      <c r="K25" s="6"/>
    </row>
    <row r="26" spans="1:11" ht="24" customHeight="1" x14ac:dyDescent="0.55000000000000004">
      <c r="A26" s="6">
        <v>4</v>
      </c>
      <c r="B26" s="26" t="s">
        <v>56</v>
      </c>
      <c r="C26" s="6"/>
      <c r="D26" s="6"/>
      <c r="E26" s="6"/>
      <c r="F26" s="6"/>
      <c r="G26" s="6"/>
      <c r="H26" s="6"/>
      <c r="I26" s="6">
        <v>3</v>
      </c>
      <c r="J26" s="6">
        <f t="shared" si="0"/>
        <v>3</v>
      </c>
      <c r="K26" s="6"/>
    </row>
    <row r="27" spans="1:11" ht="24" customHeight="1" x14ac:dyDescent="0.55000000000000004">
      <c r="A27" s="6">
        <v>5</v>
      </c>
      <c r="B27" s="26" t="s">
        <v>60</v>
      </c>
      <c r="C27" s="6"/>
      <c r="D27" s="6"/>
      <c r="E27" s="6"/>
      <c r="F27" s="6"/>
      <c r="G27" s="6"/>
      <c r="H27" s="6"/>
      <c r="I27" s="6">
        <v>2</v>
      </c>
      <c r="J27" s="6">
        <f t="shared" si="0"/>
        <v>2</v>
      </c>
      <c r="K27" s="6"/>
    </row>
    <row r="28" spans="1:11" ht="24" customHeight="1" x14ac:dyDescent="0.55000000000000004">
      <c r="A28" s="6">
        <v>6</v>
      </c>
      <c r="B28" s="26" t="s">
        <v>57</v>
      </c>
      <c r="C28" s="6"/>
      <c r="D28" s="6"/>
      <c r="E28" s="6"/>
      <c r="F28" s="6"/>
      <c r="G28" s="6"/>
      <c r="H28" s="6"/>
      <c r="I28" s="6">
        <v>1</v>
      </c>
      <c r="J28" s="6">
        <f t="shared" si="0"/>
        <v>1</v>
      </c>
      <c r="K28" s="6"/>
    </row>
    <row r="29" spans="1:11" ht="24" customHeight="1" x14ac:dyDescent="0.55000000000000004">
      <c r="A29" s="45"/>
      <c r="B29" s="74" t="s">
        <v>4</v>
      </c>
      <c r="C29" s="74"/>
      <c r="D29" s="74"/>
      <c r="E29" s="74"/>
      <c r="F29" s="74"/>
      <c r="G29" s="74"/>
      <c r="H29" s="74"/>
      <c r="I29" s="74"/>
      <c r="J29" s="46">
        <f>SUM(J23:J28)</f>
        <v>17</v>
      </c>
      <c r="K29" s="45"/>
    </row>
    <row r="30" spans="1:11" ht="24" customHeight="1" x14ac:dyDescent="0.55000000000000004">
      <c r="A30" s="47"/>
      <c r="B30" s="75" t="s">
        <v>147</v>
      </c>
      <c r="C30" s="75"/>
      <c r="D30" s="75"/>
      <c r="E30" s="75"/>
      <c r="F30" s="75"/>
      <c r="G30" s="75"/>
      <c r="H30" s="75"/>
      <c r="I30" s="75"/>
      <c r="J30" s="48">
        <f>J21+J29</f>
        <v>77</v>
      </c>
      <c r="K30" s="47"/>
    </row>
  </sheetData>
  <mergeCells count="10">
    <mergeCell ref="A3:A4"/>
    <mergeCell ref="B3:B4"/>
    <mergeCell ref="A1:K1"/>
    <mergeCell ref="A2:K2"/>
    <mergeCell ref="C3:H3"/>
    <mergeCell ref="B21:I21"/>
    <mergeCell ref="B29:I29"/>
    <mergeCell ref="B30:I30"/>
    <mergeCell ref="J3:J4"/>
    <mergeCell ref="K3:K4"/>
  </mergeCells>
  <pageMargins left="0.7" right="0" top="0.5" bottom="0.2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view="pageBreakPreview" zoomScale="60" zoomScaleNormal="55" workbookViewId="0">
      <selection activeCell="F18" sqref="F18"/>
    </sheetView>
  </sheetViews>
  <sheetFormatPr defaultColWidth="8.875" defaultRowHeight="24" x14ac:dyDescent="0.55000000000000004"/>
  <cols>
    <col min="1" max="1" width="5.125" style="1" customWidth="1"/>
    <col min="2" max="2" width="28.375" style="1" customWidth="1"/>
    <col min="3" max="3" width="8.625" style="1" customWidth="1"/>
    <col min="4" max="4" width="9.625" style="1" customWidth="1"/>
    <col min="5" max="5" width="8.5" style="1" customWidth="1"/>
    <col min="6" max="6" width="6.625" style="1" customWidth="1"/>
    <col min="7" max="7" width="6.75" style="1" customWidth="1"/>
    <col min="8" max="8" width="7.875" style="2" customWidth="1"/>
    <col min="9" max="9" width="6.875" style="1" customWidth="1"/>
    <col min="10" max="10" width="7.5" style="1" customWidth="1"/>
    <col min="11" max="16384" width="8.875" style="1"/>
  </cols>
  <sheetData>
    <row r="1" spans="1:10" x14ac:dyDescent="0.55000000000000004">
      <c r="A1" s="81" t="s">
        <v>0</v>
      </c>
      <c r="B1" s="81"/>
      <c r="C1" s="81"/>
      <c r="D1" s="81"/>
      <c r="E1" s="81"/>
      <c r="F1" s="81"/>
      <c r="G1" s="81"/>
      <c r="H1" s="4"/>
    </row>
    <row r="2" spans="1:10" x14ac:dyDescent="0.55000000000000004">
      <c r="A2" s="3" t="s">
        <v>1</v>
      </c>
      <c r="B2" s="3"/>
      <c r="C2" s="3"/>
      <c r="D2" s="3"/>
      <c r="E2" s="3"/>
      <c r="F2" s="3"/>
      <c r="G2" s="3"/>
      <c r="H2" s="4"/>
    </row>
    <row r="3" spans="1:10" s="2" customFormat="1" x14ac:dyDescent="0.55000000000000004">
      <c r="A3" s="80" t="s">
        <v>2</v>
      </c>
      <c r="B3" s="80" t="s">
        <v>3</v>
      </c>
      <c r="C3" s="83" t="s">
        <v>33</v>
      </c>
      <c r="D3" s="84"/>
      <c r="E3" s="84"/>
      <c r="F3" s="84"/>
      <c r="G3" s="85"/>
      <c r="H3" s="27" t="s">
        <v>3</v>
      </c>
      <c r="I3" s="76" t="s">
        <v>4</v>
      </c>
      <c r="J3" s="78" t="s">
        <v>5</v>
      </c>
    </row>
    <row r="4" spans="1:10" s="2" customFormat="1" x14ac:dyDescent="0.55000000000000004">
      <c r="A4" s="78"/>
      <c r="B4" s="78"/>
      <c r="C4" s="28" t="s">
        <v>7</v>
      </c>
      <c r="D4" s="29" t="s">
        <v>8</v>
      </c>
      <c r="E4" s="29" t="s">
        <v>10</v>
      </c>
      <c r="F4" s="24" t="s">
        <v>12</v>
      </c>
      <c r="G4" s="29" t="s">
        <v>13</v>
      </c>
      <c r="H4" s="33" t="s">
        <v>58</v>
      </c>
      <c r="I4" s="77"/>
      <c r="J4" s="79"/>
    </row>
    <row r="5" spans="1:10" s="2" customFormat="1" x14ac:dyDescent="0.55000000000000004">
      <c r="A5" s="5"/>
      <c r="B5" s="15" t="s">
        <v>157</v>
      </c>
      <c r="C5" s="5"/>
      <c r="D5" s="16"/>
      <c r="E5" s="16"/>
      <c r="F5" s="16"/>
      <c r="G5" s="16"/>
      <c r="H5" s="16"/>
      <c r="I5" s="5"/>
      <c r="J5" s="5"/>
    </row>
    <row r="6" spans="1:10" x14ac:dyDescent="0.55000000000000004">
      <c r="A6" s="6">
        <v>1</v>
      </c>
      <c r="B6" s="14" t="s">
        <v>6</v>
      </c>
      <c r="C6" s="6">
        <v>2</v>
      </c>
      <c r="D6" s="6">
        <v>72</v>
      </c>
      <c r="E6" s="6"/>
      <c r="F6" s="6"/>
      <c r="G6" s="6"/>
      <c r="H6" s="6"/>
      <c r="I6" s="6">
        <f>SUM(C6:H6)</f>
        <v>74</v>
      </c>
      <c r="J6" s="6"/>
    </row>
    <row r="7" spans="1:10" x14ac:dyDescent="0.55000000000000004">
      <c r="A7" s="6">
        <v>2</v>
      </c>
      <c r="B7" s="14" t="s">
        <v>9</v>
      </c>
      <c r="C7" s="6">
        <v>1</v>
      </c>
      <c r="D7" s="6">
        <v>67</v>
      </c>
      <c r="E7" s="6">
        <v>22</v>
      </c>
      <c r="F7" s="6">
        <v>2</v>
      </c>
      <c r="G7" s="6"/>
      <c r="H7" s="6"/>
      <c r="I7" s="6">
        <f t="shared" ref="I7:I17" si="0">SUM(C7:H7)</f>
        <v>92</v>
      </c>
      <c r="J7" s="6"/>
    </row>
    <row r="8" spans="1:10" x14ac:dyDescent="0.55000000000000004">
      <c r="A8" s="6">
        <v>3</v>
      </c>
      <c r="B8" s="14" t="s">
        <v>11</v>
      </c>
      <c r="C8" s="6">
        <v>4</v>
      </c>
      <c r="D8" s="6">
        <v>1485</v>
      </c>
      <c r="E8" s="6">
        <v>625</v>
      </c>
      <c r="F8" s="6">
        <v>627</v>
      </c>
      <c r="G8" s="6">
        <v>638</v>
      </c>
      <c r="H8" s="6"/>
      <c r="I8" s="6">
        <f t="shared" si="0"/>
        <v>3379</v>
      </c>
      <c r="J8" s="6"/>
    </row>
    <row r="9" spans="1:10" x14ac:dyDescent="0.55000000000000004">
      <c r="A9" s="7"/>
      <c r="B9" s="11" t="s">
        <v>47</v>
      </c>
      <c r="C9" s="7"/>
      <c r="D9" s="7"/>
      <c r="E9" s="7"/>
      <c r="F9" s="7"/>
      <c r="G9" s="7"/>
      <c r="H9" s="6"/>
      <c r="I9" s="6">
        <f t="shared" si="0"/>
        <v>0</v>
      </c>
      <c r="J9" s="7"/>
    </row>
    <row r="10" spans="1:10" x14ac:dyDescent="0.55000000000000004">
      <c r="A10" s="6">
        <v>1</v>
      </c>
      <c r="B10" s="14" t="s">
        <v>43</v>
      </c>
      <c r="C10" s="6"/>
      <c r="D10" s="6"/>
      <c r="E10" s="6"/>
      <c r="F10" s="6"/>
      <c r="G10" s="6"/>
      <c r="H10" s="6">
        <v>55</v>
      </c>
      <c r="I10" s="6">
        <f>SUM(C10:H10)</f>
        <v>55</v>
      </c>
      <c r="J10" s="6"/>
    </row>
    <row r="11" spans="1:10" x14ac:dyDescent="0.55000000000000004">
      <c r="A11" s="6">
        <v>2</v>
      </c>
      <c r="B11" s="7" t="s">
        <v>49</v>
      </c>
      <c r="C11" s="7"/>
      <c r="D11" s="7"/>
      <c r="E11" s="7"/>
      <c r="F11" s="7"/>
      <c r="G11" s="7"/>
      <c r="H11" s="6">
        <v>151</v>
      </c>
      <c r="I11" s="6">
        <f t="shared" si="0"/>
        <v>151</v>
      </c>
      <c r="J11" s="7"/>
    </row>
    <row r="12" spans="1:10" x14ac:dyDescent="0.55000000000000004">
      <c r="A12" s="6">
        <v>3</v>
      </c>
      <c r="B12" s="7" t="s">
        <v>50</v>
      </c>
      <c r="C12" s="7"/>
      <c r="D12" s="7"/>
      <c r="E12" s="7"/>
      <c r="F12" s="7"/>
      <c r="G12" s="7"/>
      <c r="H12" s="6">
        <v>22</v>
      </c>
      <c r="I12" s="6">
        <f t="shared" si="0"/>
        <v>22</v>
      </c>
      <c r="J12" s="7"/>
    </row>
    <row r="13" spans="1:10" x14ac:dyDescent="0.55000000000000004">
      <c r="A13" s="6">
        <v>4</v>
      </c>
      <c r="B13" s="7" t="s">
        <v>51</v>
      </c>
      <c r="C13" s="7"/>
      <c r="D13" s="7"/>
      <c r="E13" s="7"/>
      <c r="F13" s="7"/>
      <c r="G13" s="7"/>
      <c r="H13" s="6">
        <v>1</v>
      </c>
      <c r="I13" s="6">
        <f t="shared" si="0"/>
        <v>1</v>
      </c>
      <c r="J13" s="7"/>
    </row>
    <row r="14" spans="1:10" x14ac:dyDescent="0.55000000000000004">
      <c r="A14" s="6">
        <v>5</v>
      </c>
      <c r="B14" s="7" t="s">
        <v>52</v>
      </c>
      <c r="C14" s="7"/>
      <c r="D14" s="7"/>
      <c r="E14" s="7"/>
      <c r="F14" s="7"/>
      <c r="G14" s="7"/>
      <c r="H14" s="6">
        <v>2</v>
      </c>
      <c r="I14" s="6">
        <f t="shared" si="0"/>
        <v>2</v>
      </c>
      <c r="J14" s="7"/>
    </row>
    <row r="15" spans="1:10" x14ac:dyDescent="0.55000000000000004">
      <c r="A15" s="6">
        <v>6</v>
      </c>
      <c r="B15" s="7" t="s">
        <v>53</v>
      </c>
      <c r="C15" s="7"/>
      <c r="D15" s="7"/>
      <c r="E15" s="7"/>
      <c r="F15" s="7"/>
      <c r="G15" s="7"/>
      <c r="H15" s="6">
        <v>16</v>
      </c>
      <c r="I15" s="6">
        <f t="shared" si="0"/>
        <v>16</v>
      </c>
      <c r="J15" s="7"/>
    </row>
    <row r="16" spans="1:10" x14ac:dyDescent="0.55000000000000004">
      <c r="A16" s="6">
        <v>7</v>
      </c>
      <c r="B16" s="7" t="s">
        <v>54</v>
      </c>
      <c r="C16" s="7"/>
      <c r="D16" s="7"/>
      <c r="E16" s="7"/>
      <c r="F16" s="7"/>
      <c r="G16" s="7"/>
      <c r="H16" s="6">
        <v>57</v>
      </c>
      <c r="I16" s="6">
        <f t="shared" si="0"/>
        <v>57</v>
      </c>
      <c r="J16" s="7"/>
    </row>
    <row r="17" spans="1:10" x14ac:dyDescent="0.55000000000000004">
      <c r="A17" s="8">
        <v>8</v>
      </c>
      <c r="B17" s="9" t="s">
        <v>55</v>
      </c>
      <c r="C17" s="9"/>
      <c r="D17" s="9"/>
      <c r="E17" s="9"/>
      <c r="F17" s="9"/>
      <c r="G17" s="9"/>
      <c r="H17" s="8">
        <v>20</v>
      </c>
      <c r="I17" s="8">
        <f t="shared" si="0"/>
        <v>20</v>
      </c>
      <c r="J17" s="9"/>
    </row>
  </sheetData>
  <mergeCells count="6">
    <mergeCell ref="I3:I4"/>
    <mergeCell ref="J3:J4"/>
    <mergeCell ref="A1:G1"/>
    <mergeCell ref="A3:A4"/>
    <mergeCell ref="B3:B4"/>
    <mergeCell ref="C3:G3"/>
  </mergeCells>
  <pageMargins left="0.7" right="0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topLeftCell="A9" zoomScale="115" zoomScaleNormal="100" zoomScaleSheetLayoutView="115" workbookViewId="0">
      <selection activeCell="D20" sqref="D20"/>
    </sheetView>
  </sheetViews>
  <sheetFormatPr defaultColWidth="8.875" defaultRowHeight="24" x14ac:dyDescent="0.55000000000000004"/>
  <cols>
    <col min="1" max="1" width="6.5" style="1" customWidth="1"/>
    <col min="2" max="2" width="22.75" style="1" customWidth="1"/>
    <col min="3" max="3" width="13.5" style="1" customWidth="1"/>
    <col min="4" max="4" width="16" style="1" customWidth="1"/>
    <col min="5" max="5" width="14" style="1" customWidth="1"/>
    <col min="6" max="6" width="15.625" style="1" customWidth="1"/>
    <col min="7" max="16384" width="8.875" style="1"/>
  </cols>
  <sheetData>
    <row r="1" spans="1:6" x14ac:dyDescent="0.55000000000000004">
      <c r="A1" s="3" t="s">
        <v>14</v>
      </c>
      <c r="B1" s="3"/>
      <c r="C1" s="3"/>
      <c r="D1" s="3"/>
      <c r="E1" s="3"/>
      <c r="F1" s="3"/>
    </row>
    <row r="2" spans="1:6" s="2" customFormat="1" x14ac:dyDescent="0.55000000000000004">
      <c r="A2" s="10" t="s">
        <v>2</v>
      </c>
      <c r="B2" s="10" t="s">
        <v>21</v>
      </c>
      <c r="C2" s="10" t="s">
        <v>22</v>
      </c>
      <c r="D2" s="10" t="s">
        <v>23</v>
      </c>
      <c r="E2" s="10" t="s">
        <v>4</v>
      </c>
      <c r="F2" s="10" t="s">
        <v>5</v>
      </c>
    </row>
    <row r="3" spans="1:6" s="2" customFormat="1" x14ac:dyDescent="0.55000000000000004">
      <c r="A3" s="5"/>
      <c r="B3" s="5" t="s">
        <v>24</v>
      </c>
      <c r="C3" s="5"/>
      <c r="D3" s="5"/>
      <c r="E3" s="38"/>
      <c r="F3" s="5"/>
    </row>
    <row r="4" spans="1:6" x14ac:dyDescent="0.55000000000000004">
      <c r="A4" s="6">
        <v>1</v>
      </c>
      <c r="B4" s="7" t="s">
        <v>15</v>
      </c>
      <c r="C4" s="6">
        <v>5027</v>
      </c>
      <c r="D4" s="6">
        <v>5676</v>
      </c>
      <c r="E4" s="39">
        <f>SUM(C4:D4)</f>
        <v>10703</v>
      </c>
      <c r="F4" s="7"/>
    </row>
    <row r="5" spans="1:6" x14ac:dyDescent="0.55000000000000004">
      <c r="A5" s="6">
        <v>2</v>
      </c>
      <c r="B5" s="7" t="s">
        <v>16</v>
      </c>
      <c r="C5" s="6">
        <v>5173</v>
      </c>
      <c r="D5" s="6">
        <v>5569</v>
      </c>
      <c r="E5" s="39">
        <f t="shared" ref="E5:E11" si="0">SUM(C5:D5)</f>
        <v>10742</v>
      </c>
      <c r="F5" s="7"/>
    </row>
    <row r="6" spans="1:6" x14ac:dyDescent="0.55000000000000004">
      <c r="A6" s="6">
        <v>3</v>
      </c>
      <c r="B6" s="7" t="s">
        <v>17</v>
      </c>
      <c r="C6" s="6">
        <v>5135</v>
      </c>
      <c r="D6" s="6">
        <v>5515</v>
      </c>
      <c r="E6" s="39">
        <f t="shared" si="0"/>
        <v>10650</v>
      </c>
      <c r="F6" s="7"/>
    </row>
    <row r="7" spans="1:6" x14ac:dyDescent="0.55000000000000004">
      <c r="A7" s="6"/>
      <c r="B7" s="86" t="s">
        <v>4</v>
      </c>
      <c r="C7" s="86"/>
      <c r="D7" s="86"/>
      <c r="E7" s="40">
        <f>SUM(E4:E6)</f>
        <v>32095</v>
      </c>
      <c r="F7" s="7"/>
    </row>
    <row r="8" spans="1:6" x14ac:dyDescent="0.55000000000000004">
      <c r="A8" s="6"/>
      <c r="B8" s="11" t="s">
        <v>25</v>
      </c>
      <c r="C8" s="6"/>
      <c r="D8" s="6"/>
      <c r="E8" s="39"/>
      <c r="F8" s="7"/>
    </row>
    <row r="9" spans="1:6" x14ac:dyDescent="0.55000000000000004">
      <c r="A9" s="6">
        <v>4</v>
      </c>
      <c r="B9" s="7" t="s">
        <v>18</v>
      </c>
      <c r="C9" s="6">
        <v>4013</v>
      </c>
      <c r="D9" s="6">
        <v>5594</v>
      </c>
      <c r="E9" s="39">
        <f t="shared" si="0"/>
        <v>9607</v>
      </c>
      <c r="F9" s="7"/>
    </row>
    <row r="10" spans="1:6" x14ac:dyDescent="0.55000000000000004">
      <c r="A10" s="6">
        <v>5</v>
      </c>
      <c r="B10" s="7" t="s">
        <v>19</v>
      </c>
      <c r="C10" s="6">
        <v>3782</v>
      </c>
      <c r="D10" s="6">
        <v>5585</v>
      </c>
      <c r="E10" s="39">
        <f t="shared" si="0"/>
        <v>9367</v>
      </c>
      <c r="F10" s="7"/>
    </row>
    <row r="11" spans="1:6" x14ac:dyDescent="0.55000000000000004">
      <c r="A11" s="6">
        <v>6</v>
      </c>
      <c r="B11" s="7" t="s">
        <v>20</v>
      </c>
      <c r="C11" s="6">
        <v>3543</v>
      </c>
      <c r="D11" s="6">
        <v>5320</v>
      </c>
      <c r="E11" s="39">
        <f t="shared" si="0"/>
        <v>8863</v>
      </c>
      <c r="F11" s="7"/>
    </row>
    <row r="12" spans="1:6" x14ac:dyDescent="0.55000000000000004">
      <c r="A12" s="41"/>
      <c r="B12" s="74" t="s">
        <v>4</v>
      </c>
      <c r="C12" s="74"/>
      <c r="D12" s="74"/>
      <c r="E12" s="42">
        <f>SUM(E9:E11)</f>
        <v>27837</v>
      </c>
      <c r="F12" s="41"/>
    </row>
    <row r="13" spans="1:6" x14ac:dyDescent="0.55000000000000004">
      <c r="A13" s="43"/>
      <c r="B13" s="75" t="s">
        <v>147</v>
      </c>
      <c r="C13" s="75"/>
      <c r="D13" s="75"/>
      <c r="E13" s="44">
        <f>E7+E12</f>
        <v>59932</v>
      </c>
      <c r="F13" s="43"/>
    </row>
  </sheetData>
  <mergeCells count="3">
    <mergeCell ref="B7:D7"/>
    <mergeCell ref="B12:D12"/>
    <mergeCell ref="B13:D13"/>
  </mergeCells>
  <pageMargins left="0.7" right="0.2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view="pageBreakPreview" topLeftCell="A13" zoomScale="115" zoomScaleNormal="100" zoomScaleSheetLayoutView="115" workbookViewId="0">
      <selection activeCell="E22" sqref="E22"/>
    </sheetView>
  </sheetViews>
  <sheetFormatPr defaultColWidth="8.875" defaultRowHeight="24" x14ac:dyDescent="0.55000000000000004"/>
  <cols>
    <col min="1" max="1" width="4.875" style="2" customWidth="1"/>
    <col min="2" max="2" width="40" style="1" customWidth="1"/>
    <col min="3" max="3" width="8.5" style="2" customWidth="1"/>
    <col min="4" max="4" width="7.5" style="1" customWidth="1"/>
    <col min="5" max="5" width="8.875" style="1"/>
    <col min="6" max="6" width="21.5" style="1" customWidth="1"/>
    <col min="7" max="16384" width="8.875" style="1"/>
  </cols>
  <sheetData>
    <row r="1" spans="1:6" x14ac:dyDescent="0.55000000000000004">
      <c r="A1" s="88" t="s">
        <v>67</v>
      </c>
      <c r="B1" s="88"/>
      <c r="C1" s="88"/>
      <c r="D1" s="88"/>
      <c r="E1" s="88"/>
      <c r="F1" s="88"/>
    </row>
    <row r="2" spans="1:6" s="3" customFormat="1" x14ac:dyDescent="0.55000000000000004">
      <c r="A2" s="87" t="s">
        <v>2</v>
      </c>
      <c r="B2" s="87" t="s">
        <v>61</v>
      </c>
      <c r="C2" s="87" t="s">
        <v>62</v>
      </c>
      <c r="D2" s="87"/>
      <c r="E2" s="87"/>
      <c r="F2" s="87"/>
    </row>
    <row r="3" spans="1:6" s="3" customFormat="1" x14ac:dyDescent="0.55000000000000004">
      <c r="A3" s="87"/>
      <c r="B3" s="87"/>
      <c r="C3" s="10" t="s">
        <v>63</v>
      </c>
      <c r="D3" s="10" t="s">
        <v>64</v>
      </c>
      <c r="E3" s="10" t="s">
        <v>65</v>
      </c>
      <c r="F3" s="10" t="s">
        <v>66</v>
      </c>
    </row>
    <row r="4" spans="1:6" s="3" customFormat="1" x14ac:dyDescent="0.55000000000000004">
      <c r="A4" s="18">
        <v>1</v>
      </c>
      <c r="B4" s="19" t="s">
        <v>79</v>
      </c>
      <c r="C4" s="5" t="s">
        <v>138</v>
      </c>
      <c r="D4" s="5"/>
      <c r="E4" s="5"/>
      <c r="F4" s="5"/>
    </row>
    <row r="5" spans="1:6" s="3" customFormat="1" x14ac:dyDescent="0.55000000000000004">
      <c r="A5" s="20"/>
      <c r="B5" s="21" t="s">
        <v>75</v>
      </c>
      <c r="C5" s="20"/>
      <c r="D5" s="20"/>
      <c r="E5" s="20"/>
      <c r="F5" s="20"/>
    </row>
    <row r="6" spans="1:6" s="3" customFormat="1" x14ac:dyDescent="0.55000000000000004">
      <c r="A6" s="20"/>
      <c r="B6" s="21" t="s">
        <v>76</v>
      </c>
      <c r="C6" s="20"/>
      <c r="D6" s="20"/>
      <c r="E6" s="20"/>
      <c r="F6" s="20"/>
    </row>
    <row r="7" spans="1:6" s="3" customFormat="1" x14ac:dyDescent="0.55000000000000004">
      <c r="A7" s="20"/>
      <c r="B7" s="21" t="s">
        <v>77</v>
      </c>
      <c r="C7" s="20"/>
      <c r="D7" s="20"/>
      <c r="E7" s="20"/>
      <c r="F7" s="20"/>
    </row>
    <row r="8" spans="1:6" s="3" customFormat="1" x14ac:dyDescent="0.55000000000000004">
      <c r="A8" s="20"/>
      <c r="B8" s="21" t="s">
        <v>78</v>
      </c>
      <c r="C8" s="20"/>
      <c r="D8" s="20"/>
      <c r="E8" s="20"/>
      <c r="F8" s="20"/>
    </row>
    <row r="9" spans="1:6" s="3" customFormat="1" x14ac:dyDescent="0.55000000000000004">
      <c r="A9" s="20"/>
      <c r="B9" s="21" t="s">
        <v>80</v>
      </c>
      <c r="C9" s="20"/>
      <c r="D9" s="20"/>
      <c r="E9" s="20"/>
      <c r="F9" s="20"/>
    </row>
    <row r="10" spans="1:6" s="3" customFormat="1" x14ac:dyDescent="0.55000000000000004">
      <c r="A10" s="20"/>
      <c r="B10" s="21" t="s">
        <v>81</v>
      </c>
      <c r="C10" s="20"/>
      <c r="D10" s="20"/>
      <c r="E10" s="20"/>
      <c r="F10" s="20"/>
    </row>
    <row r="11" spans="1:6" x14ac:dyDescent="0.55000000000000004">
      <c r="A11" s="6">
        <v>2</v>
      </c>
      <c r="B11" s="22" t="s">
        <v>68</v>
      </c>
      <c r="C11" s="6" t="s">
        <v>138</v>
      </c>
      <c r="D11" s="7"/>
      <c r="E11" s="7"/>
      <c r="F11" s="7"/>
    </row>
    <row r="12" spans="1:6" x14ac:dyDescent="0.55000000000000004">
      <c r="A12" s="6"/>
      <c r="B12" s="22" t="s">
        <v>69</v>
      </c>
      <c r="C12" s="6"/>
      <c r="D12" s="7"/>
      <c r="E12" s="7"/>
      <c r="F12" s="7"/>
    </row>
    <row r="13" spans="1:6" x14ac:dyDescent="0.55000000000000004">
      <c r="A13" s="6">
        <v>3</v>
      </c>
      <c r="B13" s="22" t="s">
        <v>70</v>
      </c>
      <c r="C13" s="6" t="s">
        <v>138</v>
      </c>
      <c r="D13" s="7"/>
      <c r="E13" s="7"/>
      <c r="F13" s="7"/>
    </row>
    <row r="14" spans="1:6" x14ac:dyDescent="0.55000000000000004">
      <c r="A14" s="6"/>
      <c r="B14" s="22" t="s">
        <v>71</v>
      </c>
      <c r="C14" s="6"/>
      <c r="D14" s="7"/>
      <c r="E14" s="7"/>
      <c r="F14" s="7"/>
    </row>
    <row r="15" spans="1:6" x14ac:dyDescent="0.55000000000000004">
      <c r="A15" s="6"/>
      <c r="B15" s="22" t="s">
        <v>72</v>
      </c>
      <c r="C15" s="6"/>
      <c r="D15" s="7"/>
      <c r="E15" s="7"/>
      <c r="F15" s="7"/>
    </row>
    <row r="16" spans="1:6" x14ac:dyDescent="0.55000000000000004">
      <c r="A16" s="6">
        <v>4</v>
      </c>
      <c r="B16" s="22" t="s">
        <v>73</v>
      </c>
      <c r="C16" s="6" t="s">
        <v>138</v>
      </c>
      <c r="D16" s="7"/>
      <c r="E16" s="7"/>
      <c r="F16" s="7"/>
    </row>
    <row r="17" spans="1:6" x14ac:dyDescent="0.55000000000000004">
      <c r="A17" s="6"/>
      <c r="B17" s="22" t="s">
        <v>74</v>
      </c>
      <c r="C17" s="6"/>
      <c r="D17" s="7"/>
      <c r="E17" s="7"/>
      <c r="F17" s="7"/>
    </row>
    <row r="18" spans="1:6" x14ac:dyDescent="0.55000000000000004">
      <c r="A18" s="6">
        <v>5</v>
      </c>
      <c r="B18" s="22" t="s">
        <v>82</v>
      </c>
      <c r="C18" s="6" t="s">
        <v>138</v>
      </c>
      <c r="D18" s="7"/>
      <c r="E18" s="7"/>
      <c r="F18" s="7"/>
    </row>
    <row r="19" spans="1:6" x14ac:dyDescent="0.55000000000000004">
      <c r="A19" s="6"/>
      <c r="B19" s="22" t="s">
        <v>83</v>
      </c>
      <c r="C19" s="6"/>
      <c r="D19" s="7"/>
      <c r="E19" s="7"/>
      <c r="F19" s="7"/>
    </row>
    <row r="20" spans="1:6" x14ac:dyDescent="0.55000000000000004">
      <c r="A20" s="6"/>
      <c r="B20" s="22" t="s">
        <v>84</v>
      </c>
      <c r="C20" s="6"/>
      <c r="D20" s="7"/>
      <c r="E20" s="7"/>
      <c r="F20" s="7"/>
    </row>
    <row r="21" spans="1:6" x14ac:dyDescent="0.55000000000000004">
      <c r="A21" s="6"/>
      <c r="B21" s="22" t="s">
        <v>69</v>
      </c>
      <c r="C21" s="6"/>
      <c r="D21" s="7"/>
      <c r="E21" s="7"/>
      <c r="F21" s="7"/>
    </row>
    <row r="22" spans="1:6" x14ac:dyDescent="0.55000000000000004">
      <c r="A22" s="8"/>
      <c r="B22" s="23" t="s">
        <v>85</v>
      </c>
      <c r="C22" s="8"/>
      <c r="D22" s="9"/>
      <c r="E22" s="9"/>
      <c r="F22" s="9"/>
    </row>
  </sheetData>
  <mergeCells count="4">
    <mergeCell ref="A2:A3"/>
    <mergeCell ref="B2:B3"/>
    <mergeCell ref="C2:F2"/>
    <mergeCell ref="A1:F1"/>
  </mergeCells>
  <pageMargins left="0.7" right="0.2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="115" zoomScaleNormal="100" zoomScaleSheetLayoutView="115" workbookViewId="0">
      <selection activeCell="E8" sqref="E8"/>
    </sheetView>
  </sheetViews>
  <sheetFormatPr defaultColWidth="8.875" defaultRowHeight="24" x14ac:dyDescent="0.55000000000000004"/>
  <cols>
    <col min="1" max="1" width="4.875" style="2" customWidth="1"/>
    <col min="2" max="2" width="40" style="1" customWidth="1"/>
    <col min="3" max="3" width="8.5" style="2" customWidth="1"/>
    <col min="4" max="4" width="7.5" style="1" customWidth="1"/>
    <col min="5" max="5" width="8.875" style="1"/>
    <col min="6" max="6" width="21.5" style="1" customWidth="1"/>
    <col min="7" max="16384" width="8.875" style="1"/>
  </cols>
  <sheetData>
    <row r="1" spans="1:6" x14ac:dyDescent="0.55000000000000004">
      <c r="A1" s="88" t="s">
        <v>86</v>
      </c>
      <c r="B1" s="88"/>
      <c r="C1" s="88"/>
      <c r="D1" s="88"/>
      <c r="E1" s="88"/>
      <c r="F1" s="88"/>
    </row>
    <row r="2" spans="1:6" s="3" customFormat="1" x14ac:dyDescent="0.55000000000000004">
      <c r="A2" s="87" t="s">
        <v>2</v>
      </c>
      <c r="B2" s="87" t="s">
        <v>61</v>
      </c>
      <c r="C2" s="87" t="s">
        <v>62</v>
      </c>
      <c r="D2" s="87"/>
      <c r="E2" s="87"/>
      <c r="F2" s="87"/>
    </row>
    <row r="3" spans="1:6" s="3" customFormat="1" x14ac:dyDescent="0.55000000000000004">
      <c r="A3" s="87"/>
      <c r="B3" s="87"/>
      <c r="C3" s="10" t="s">
        <v>63</v>
      </c>
      <c r="D3" s="10" t="s">
        <v>64</v>
      </c>
      <c r="E3" s="10" t="s">
        <v>65</v>
      </c>
      <c r="F3" s="10" t="s">
        <v>66</v>
      </c>
    </row>
    <row r="4" spans="1:6" s="3" customFormat="1" x14ac:dyDescent="0.55000000000000004">
      <c r="A4" s="18">
        <v>1</v>
      </c>
      <c r="B4" s="19" t="s">
        <v>87</v>
      </c>
      <c r="C4" s="5" t="s">
        <v>138</v>
      </c>
      <c r="D4" s="5"/>
      <c r="E4" s="5"/>
      <c r="F4" s="5"/>
    </row>
    <row r="5" spans="1:6" s="3" customFormat="1" x14ac:dyDescent="0.55000000000000004">
      <c r="A5" s="20"/>
      <c r="B5" s="21" t="s">
        <v>88</v>
      </c>
      <c r="C5" s="20"/>
      <c r="D5" s="20"/>
      <c r="E5" s="20"/>
      <c r="F5" s="20"/>
    </row>
    <row r="6" spans="1:6" x14ac:dyDescent="0.55000000000000004">
      <c r="A6" s="6">
        <v>2</v>
      </c>
      <c r="B6" s="22" t="s">
        <v>89</v>
      </c>
      <c r="C6" s="6" t="s">
        <v>138</v>
      </c>
      <c r="D6" s="7"/>
      <c r="E6" s="7"/>
      <c r="F6" s="7"/>
    </row>
    <row r="7" spans="1:6" x14ac:dyDescent="0.55000000000000004">
      <c r="A7" s="6"/>
      <c r="B7" s="22" t="s">
        <v>90</v>
      </c>
      <c r="C7" s="6"/>
      <c r="D7" s="7"/>
      <c r="E7" s="7"/>
      <c r="F7" s="7"/>
    </row>
    <row r="8" spans="1:6" x14ac:dyDescent="0.55000000000000004">
      <c r="A8" s="6">
        <v>3</v>
      </c>
      <c r="B8" s="22" t="s">
        <v>91</v>
      </c>
      <c r="C8" s="6" t="s">
        <v>138</v>
      </c>
      <c r="D8" s="7"/>
      <c r="E8" s="7"/>
      <c r="F8" s="7"/>
    </row>
    <row r="9" spans="1:6" x14ac:dyDescent="0.55000000000000004">
      <c r="A9" s="6"/>
      <c r="B9" s="22" t="s">
        <v>92</v>
      </c>
      <c r="C9" s="6"/>
      <c r="D9" s="7"/>
      <c r="E9" s="7"/>
      <c r="F9" s="7"/>
    </row>
    <row r="10" spans="1:6" x14ac:dyDescent="0.55000000000000004">
      <c r="A10" s="6"/>
      <c r="B10" s="22" t="s">
        <v>93</v>
      </c>
      <c r="C10" s="6"/>
      <c r="D10" s="7"/>
      <c r="E10" s="7"/>
      <c r="F10" s="7"/>
    </row>
    <row r="11" spans="1:6" x14ac:dyDescent="0.55000000000000004">
      <c r="A11" s="6">
        <v>4</v>
      </c>
      <c r="B11" s="22" t="s">
        <v>95</v>
      </c>
      <c r="C11" s="6" t="s">
        <v>138</v>
      </c>
      <c r="D11" s="7"/>
      <c r="E11" s="7"/>
      <c r="F11" s="7"/>
    </row>
    <row r="12" spans="1:6" x14ac:dyDescent="0.55000000000000004">
      <c r="A12" s="8"/>
      <c r="B12" s="23" t="s">
        <v>94</v>
      </c>
      <c r="C12" s="8"/>
      <c r="D12" s="9"/>
      <c r="E12" s="9"/>
      <c r="F12" s="9"/>
    </row>
  </sheetData>
  <mergeCells count="4">
    <mergeCell ref="A1:F1"/>
    <mergeCell ref="A2:A3"/>
    <mergeCell ref="B2:B3"/>
    <mergeCell ref="C2:F2"/>
  </mergeCells>
  <pageMargins left="0.7" right="0.2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view="pageBreakPreview" topLeftCell="A85" zoomScale="70" zoomScaleNormal="100" zoomScaleSheetLayoutView="70" workbookViewId="0">
      <selection activeCell="C12" sqref="C12"/>
    </sheetView>
  </sheetViews>
  <sheetFormatPr defaultColWidth="8.875" defaultRowHeight="24" x14ac:dyDescent="0.55000000000000004"/>
  <cols>
    <col min="1" max="1" width="6.625" style="2" customWidth="1"/>
    <col min="2" max="2" width="56.5" style="1" customWidth="1"/>
    <col min="3" max="3" width="10.125" style="50" customWidth="1"/>
    <col min="4" max="4" width="10" style="50" customWidth="1"/>
    <col min="5" max="5" width="12.5" style="1" customWidth="1"/>
    <col min="6" max="16384" width="8.875" style="1"/>
  </cols>
  <sheetData>
    <row r="1" spans="1:5" x14ac:dyDescent="0.55000000000000004">
      <c r="A1" s="17" t="s">
        <v>96</v>
      </c>
    </row>
    <row r="2" spans="1:5" s="4" customFormat="1" x14ac:dyDescent="0.55000000000000004">
      <c r="A2" s="87" t="s">
        <v>2</v>
      </c>
      <c r="B2" s="87" t="s">
        <v>97</v>
      </c>
      <c r="C2" s="89" t="s">
        <v>98</v>
      </c>
      <c r="D2" s="89"/>
      <c r="E2" s="87" t="s">
        <v>5</v>
      </c>
    </row>
    <row r="3" spans="1:5" x14ac:dyDescent="0.55000000000000004">
      <c r="A3" s="87"/>
      <c r="B3" s="87"/>
      <c r="C3" s="51" t="s">
        <v>99</v>
      </c>
      <c r="D3" s="51" t="s">
        <v>100</v>
      </c>
      <c r="E3" s="87"/>
    </row>
    <row r="4" spans="1:5" s="3" customFormat="1" x14ac:dyDescent="0.55000000000000004">
      <c r="A4" s="12">
        <v>1</v>
      </c>
      <c r="B4" s="13" t="s">
        <v>101</v>
      </c>
      <c r="C4" s="52">
        <v>6</v>
      </c>
      <c r="D4" s="52">
        <v>45</v>
      </c>
      <c r="E4" s="13"/>
    </row>
    <row r="5" spans="1:5" s="3" customFormat="1" x14ac:dyDescent="0.55000000000000004">
      <c r="A5" s="6">
        <v>2</v>
      </c>
      <c r="B5" s="7" t="s">
        <v>102</v>
      </c>
      <c r="C5" s="39"/>
      <c r="D5" s="39"/>
      <c r="E5" s="7"/>
    </row>
    <row r="6" spans="1:5" x14ac:dyDescent="0.55000000000000004">
      <c r="A6" s="6"/>
      <c r="B6" s="7" t="s">
        <v>165</v>
      </c>
      <c r="C6" s="39" t="s">
        <v>168</v>
      </c>
      <c r="D6" s="39" t="s">
        <v>168</v>
      </c>
      <c r="E6" s="7"/>
    </row>
    <row r="7" spans="1:5" x14ac:dyDescent="0.55000000000000004">
      <c r="A7" s="6"/>
      <c r="B7" s="7" t="s">
        <v>103</v>
      </c>
      <c r="C7" s="39">
        <v>4</v>
      </c>
      <c r="D7" s="39">
        <v>26</v>
      </c>
      <c r="E7" s="7"/>
    </row>
    <row r="8" spans="1:5" x14ac:dyDescent="0.55000000000000004">
      <c r="A8" s="6"/>
      <c r="B8" s="7" t="s">
        <v>104</v>
      </c>
      <c r="C8" s="39">
        <v>2</v>
      </c>
      <c r="D8" s="39">
        <v>159</v>
      </c>
      <c r="E8" s="7"/>
    </row>
    <row r="9" spans="1:5" x14ac:dyDescent="0.55000000000000004">
      <c r="A9" s="6"/>
      <c r="B9" s="7" t="s">
        <v>105</v>
      </c>
      <c r="C9" s="39">
        <v>1</v>
      </c>
      <c r="D9" s="39">
        <v>2</v>
      </c>
      <c r="E9" s="7"/>
    </row>
    <row r="10" spans="1:5" x14ac:dyDescent="0.55000000000000004">
      <c r="A10" s="6"/>
      <c r="B10" s="7" t="s">
        <v>106</v>
      </c>
      <c r="C10" s="39">
        <v>2</v>
      </c>
      <c r="D10" s="39">
        <v>2</v>
      </c>
      <c r="E10" s="7"/>
    </row>
    <row r="11" spans="1:5" x14ac:dyDescent="0.55000000000000004">
      <c r="A11" s="6"/>
      <c r="B11" s="7" t="s">
        <v>108</v>
      </c>
      <c r="C11" s="39">
        <v>1</v>
      </c>
      <c r="D11" s="39">
        <v>1</v>
      </c>
      <c r="E11" s="7"/>
    </row>
    <row r="12" spans="1:5" x14ac:dyDescent="0.55000000000000004">
      <c r="A12" s="6"/>
      <c r="B12" s="7" t="s">
        <v>107</v>
      </c>
      <c r="C12" s="39"/>
      <c r="D12" s="39"/>
      <c r="E12" s="7"/>
    </row>
    <row r="13" spans="1:5" s="3" customFormat="1" x14ac:dyDescent="0.55000000000000004">
      <c r="A13" s="6">
        <v>3</v>
      </c>
      <c r="B13" s="7" t="s">
        <v>170</v>
      </c>
      <c r="C13" s="39"/>
      <c r="D13" s="39"/>
      <c r="E13" s="7"/>
    </row>
    <row r="14" spans="1:5" x14ac:dyDescent="0.55000000000000004">
      <c r="A14" s="6"/>
      <c r="B14" s="7" t="s">
        <v>109</v>
      </c>
      <c r="C14" s="39">
        <v>5</v>
      </c>
      <c r="D14" s="39">
        <v>154</v>
      </c>
      <c r="E14" s="7"/>
    </row>
    <row r="15" spans="1:5" x14ac:dyDescent="0.55000000000000004">
      <c r="A15" s="6"/>
      <c r="B15" s="7" t="s">
        <v>110</v>
      </c>
      <c r="C15" s="39">
        <v>3</v>
      </c>
      <c r="D15" s="39">
        <v>88</v>
      </c>
      <c r="E15" s="7"/>
    </row>
    <row r="16" spans="1:5" x14ac:dyDescent="0.55000000000000004">
      <c r="A16" s="6"/>
      <c r="B16" s="7" t="s">
        <v>111</v>
      </c>
      <c r="C16" s="39">
        <v>3</v>
      </c>
      <c r="D16" s="39">
        <v>5</v>
      </c>
      <c r="E16" s="7"/>
    </row>
    <row r="17" spans="1:5" x14ac:dyDescent="0.55000000000000004">
      <c r="A17" s="6"/>
      <c r="B17" s="7" t="s">
        <v>112</v>
      </c>
      <c r="C17" s="39">
        <v>1</v>
      </c>
      <c r="D17" s="39">
        <v>1</v>
      </c>
      <c r="E17" s="7"/>
    </row>
    <row r="18" spans="1:5" x14ac:dyDescent="0.55000000000000004">
      <c r="A18" s="6"/>
      <c r="B18" s="7" t="s">
        <v>113</v>
      </c>
      <c r="C18" s="39">
        <v>2</v>
      </c>
      <c r="D18" s="39">
        <v>11</v>
      </c>
      <c r="E18" s="7"/>
    </row>
    <row r="19" spans="1:5" x14ac:dyDescent="0.55000000000000004">
      <c r="A19" s="6"/>
      <c r="B19" s="7" t="s">
        <v>114</v>
      </c>
      <c r="C19" s="39">
        <v>3</v>
      </c>
      <c r="D19" s="39">
        <v>4</v>
      </c>
      <c r="E19" s="7"/>
    </row>
    <row r="20" spans="1:5" x14ac:dyDescent="0.55000000000000004">
      <c r="A20" s="6"/>
      <c r="B20" s="7" t="s">
        <v>115</v>
      </c>
      <c r="C20" s="39">
        <v>1</v>
      </c>
      <c r="D20" s="39">
        <v>4</v>
      </c>
      <c r="E20" s="7"/>
    </row>
    <row r="21" spans="1:5" s="3" customFormat="1" x14ac:dyDescent="0.55000000000000004">
      <c r="A21" s="6">
        <v>4</v>
      </c>
      <c r="B21" s="26" t="s">
        <v>116</v>
      </c>
      <c r="C21" s="39"/>
      <c r="D21" s="39"/>
      <c r="E21" s="7"/>
    </row>
    <row r="22" spans="1:5" x14ac:dyDescent="0.55000000000000004">
      <c r="A22" s="6"/>
      <c r="B22" s="26" t="s">
        <v>169</v>
      </c>
      <c r="C22" s="39">
        <v>1</v>
      </c>
      <c r="D22" s="39">
        <v>100</v>
      </c>
      <c r="E22" s="7"/>
    </row>
    <row r="23" spans="1:5" x14ac:dyDescent="0.55000000000000004">
      <c r="A23" s="6"/>
      <c r="B23" s="26" t="s">
        <v>117</v>
      </c>
      <c r="C23" s="39">
        <v>1</v>
      </c>
      <c r="D23" s="39">
        <v>1</v>
      </c>
      <c r="E23" s="7"/>
    </row>
    <row r="24" spans="1:5" x14ac:dyDescent="0.55000000000000004">
      <c r="A24" s="6"/>
      <c r="B24" s="7" t="s">
        <v>118</v>
      </c>
      <c r="C24" s="39"/>
      <c r="D24" s="39"/>
      <c r="E24" s="7"/>
    </row>
    <row r="25" spans="1:5" x14ac:dyDescent="0.55000000000000004">
      <c r="A25" s="6">
        <v>5</v>
      </c>
      <c r="B25" s="7" t="s">
        <v>119</v>
      </c>
      <c r="C25" s="39" t="s">
        <v>168</v>
      </c>
      <c r="D25" s="39" t="s">
        <v>168</v>
      </c>
      <c r="E25" s="7"/>
    </row>
    <row r="26" spans="1:5" x14ac:dyDescent="0.55000000000000004">
      <c r="A26" s="6">
        <v>6</v>
      </c>
      <c r="B26" s="7" t="s">
        <v>137</v>
      </c>
      <c r="C26" s="39">
        <v>2</v>
      </c>
      <c r="D26" s="39">
        <f>3330+3251</f>
        <v>6581</v>
      </c>
      <c r="E26" s="7"/>
    </row>
    <row r="27" spans="1:5" x14ac:dyDescent="0.55000000000000004">
      <c r="A27" s="8">
        <v>7</v>
      </c>
      <c r="B27" s="31" t="s">
        <v>120</v>
      </c>
      <c r="C27" s="53">
        <v>2</v>
      </c>
      <c r="D27" s="53">
        <v>60</v>
      </c>
      <c r="E27" s="9"/>
    </row>
    <row r="28" spans="1:5" s="4" customFormat="1" x14ac:dyDescent="0.55000000000000004">
      <c r="A28" s="87" t="s">
        <v>2</v>
      </c>
      <c r="B28" s="87" t="s">
        <v>97</v>
      </c>
      <c r="C28" s="89" t="s">
        <v>98</v>
      </c>
      <c r="D28" s="89"/>
      <c r="E28" s="87" t="s">
        <v>5</v>
      </c>
    </row>
    <row r="29" spans="1:5" x14ac:dyDescent="0.55000000000000004">
      <c r="A29" s="87"/>
      <c r="B29" s="87"/>
      <c r="C29" s="51" t="s">
        <v>99</v>
      </c>
      <c r="D29" s="51" t="s">
        <v>100</v>
      </c>
      <c r="E29" s="87"/>
    </row>
    <row r="30" spans="1:5" s="62" customFormat="1" x14ac:dyDescent="0.55000000000000004">
      <c r="A30" s="59">
        <v>8</v>
      </c>
      <c r="B30" s="60" t="s">
        <v>171</v>
      </c>
      <c r="C30" s="61"/>
      <c r="D30" s="61"/>
      <c r="E30" s="60"/>
    </row>
    <row r="31" spans="1:5" s="62" customFormat="1" x14ac:dyDescent="0.55000000000000004">
      <c r="A31" s="63"/>
      <c r="B31" s="64" t="s">
        <v>175</v>
      </c>
      <c r="C31" s="65"/>
      <c r="D31" s="65"/>
      <c r="E31" s="64"/>
    </row>
    <row r="32" spans="1:5" s="62" customFormat="1" x14ac:dyDescent="0.55000000000000004">
      <c r="A32" s="63"/>
      <c r="B32" s="64" t="s">
        <v>167</v>
      </c>
      <c r="C32" s="65"/>
      <c r="D32" s="65">
        <v>208</v>
      </c>
      <c r="E32" s="64"/>
    </row>
    <row r="33" spans="1:5" s="62" customFormat="1" x14ac:dyDescent="0.55000000000000004">
      <c r="A33" s="63"/>
      <c r="B33" s="64" t="s">
        <v>166</v>
      </c>
      <c r="C33" s="65"/>
      <c r="D33" s="65">
        <v>363</v>
      </c>
      <c r="E33" s="64"/>
    </row>
    <row r="34" spans="1:5" s="62" customFormat="1" x14ac:dyDescent="0.55000000000000004">
      <c r="A34" s="63"/>
      <c r="B34" s="64" t="s">
        <v>172</v>
      </c>
      <c r="C34" s="65"/>
      <c r="D34" s="65">
        <v>1</v>
      </c>
      <c r="E34" s="64"/>
    </row>
    <row r="35" spans="1:5" s="62" customFormat="1" x14ac:dyDescent="0.55000000000000004">
      <c r="A35" s="63"/>
      <c r="B35" s="64" t="s">
        <v>176</v>
      </c>
      <c r="C35" s="65"/>
      <c r="D35" s="65"/>
      <c r="E35" s="64"/>
    </row>
    <row r="36" spans="1:5" s="62" customFormat="1" x14ac:dyDescent="0.55000000000000004">
      <c r="A36" s="63"/>
      <c r="B36" s="64" t="s">
        <v>173</v>
      </c>
      <c r="C36" s="65"/>
      <c r="D36" s="65">
        <v>4</v>
      </c>
      <c r="E36" s="64"/>
    </row>
    <row r="37" spans="1:5" s="62" customFormat="1" x14ac:dyDescent="0.55000000000000004">
      <c r="A37" s="63"/>
      <c r="B37" s="64" t="s">
        <v>174</v>
      </c>
      <c r="C37" s="65"/>
      <c r="D37" s="65">
        <v>3</v>
      </c>
      <c r="E37" s="64"/>
    </row>
    <row r="38" spans="1:5" s="62" customFormat="1" x14ac:dyDescent="0.55000000000000004">
      <c r="A38" s="63"/>
      <c r="B38" s="66" t="s">
        <v>181</v>
      </c>
      <c r="C38" s="65"/>
      <c r="D38" s="67">
        <f>SUM(D32:D37)</f>
        <v>579</v>
      </c>
      <c r="E38" s="64"/>
    </row>
    <row r="39" spans="1:5" s="62" customFormat="1" x14ac:dyDescent="0.55000000000000004">
      <c r="A39" s="63"/>
      <c r="B39" s="64" t="s">
        <v>177</v>
      </c>
      <c r="C39" s="65"/>
      <c r="D39" s="65"/>
      <c r="E39" s="64"/>
    </row>
    <row r="40" spans="1:5" s="62" customFormat="1" x14ac:dyDescent="0.55000000000000004">
      <c r="A40" s="63"/>
      <c r="B40" s="64" t="s">
        <v>173</v>
      </c>
      <c r="C40" s="65"/>
      <c r="D40" s="65">
        <v>30</v>
      </c>
      <c r="E40" s="64"/>
    </row>
    <row r="41" spans="1:5" s="62" customFormat="1" x14ac:dyDescent="0.55000000000000004">
      <c r="A41" s="63"/>
      <c r="B41" s="64" t="s">
        <v>174</v>
      </c>
      <c r="C41" s="65"/>
      <c r="D41" s="65">
        <v>54</v>
      </c>
      <c r="E41" s="64"/>
    </row>
    <row r="42" spans="1:5" s="62" customFormat="1" x14ac:dyDescent="0.55000000000000004">
      <c r="A42" s="63"/>
      <c r="B42" s="64" t="s">
        <v>178</v>
      </c>
      <c r="C42" s="65"/>
      <c r="D42" s="65"/>
      <c r="E42" s="64"/>
    </row>
    <row r="43" spans="1:5" s="62" customFormat="1" x14ac:dyDescent="0.55000000000000004">
      <c r="A43" s="63"/>
      <c r="B43" s="64" t="s">
        <v>173</v>
      </c>
      <c r="C43" s="65"/>
      <c r="D43" s="65">
        <v>1</v>
      </c>
      <c r="E43" s="64"/>
    </row>
    <row r="44" spans="1:5" s="62" customFormat="1" x14ac:dyDescent="0.55000000000000004">
      <c r="A44" s="63"/>
      <c r="B44" s="64" t="s">
        <v>174</v>
      </c>
      <c r="C44" s="65"/>
      <c r="D44" s="65">
        <v>1</v>
      </c>
      <c r="E44" s="64"/>
    </row>
    <row r="45" spans="1:5" s="62" customFormat="1" x14ac:dyDescent="0.55000000000000004">
      <c r="A45" s="63"/>
      <c r="B45" s="64" t="s">
        <v>179</v>
      </c>
      <c r="C45" s="65"/>
      <c r="D45" s="65">
        <v>4</v>
      </c>
      <c r="E45" s="64"/>
    </row>
    <row r="46" spans="1:5" s="62" customFormat="1" x14ac:dyDescent="0.55000000000000004">
      <c r="A46" s="63"/>
      <c r="B46" s="66" t="s">
        <v>180</v>
      </c>
      <c r="C46" s="65"/>
      <c r="D46" s="67">
        <f>SUM(D40:D45)</f>
        <v>90</v>
      </c>
      <c r="E46" s="64"/>
    </row>
    <row r="47" spans="1:5" s="62" customFormat="1" x14ac:dyDescent="0.55000000000000004">
      <c r="A47" s="63"/>
      <c r="B47" s="64" t="s">
        <v>121</v>
      </c>
      <c r="C47" s="65"/>
      <c r="D47" s="65"/>
      <c r="E47" s="64"/>
    </row>
    <row r="48" spans="1:5" x14ac:dyDescent="0.55000000000000004">
      <c r="A48" s="6"/>
      <c r="B48" s="7" t="s">
        <v>167</v>
      </c>
      <c r="C48" s="39">
        <v>2</v>
      </c>
      <c r="D48" s="39">
        <v>7</v>
      </c>
      <c r="E48" s="7"/>
    </row>
    <row r="49" spans="1:8" x14ac:dyDescent="0.55000000000000004">
      <c r="A49" s="6"/>
      <c r="B49" s="7" t="s">
        <v>166</v>
      </c>
      <c r="C49" s="39">
        <v>2</v>
      </c>
      <c r="D49" s="39">
        <v>9</v>
      </c>
      <c r="E49" s="7"/>
    </row>
    <row r="50" spans="1:8" x14ac:dyDescent="0.55000000000000004">
      <c r="A50" s="6">
        <v>9</v>
      </c>
      <c r="B50" s="7" t="s">
        <v>122</v>
      </c>
      <c r="C50" s="39"/>
      <c r="D50" s="39"/>
      <c r="E50" s="7"/>
    </row>
    <row r="51" spans="1:8" x14ac:dyDescent="0.55000000000000004">
      <c r="A51" s="6"/>
      <c r="B51" s="7" t="s">
        <v>123</v>
      </c>
      <c r="C51" s="39"/>
      <c r="D51" s="39"/>
      <c r="E51" s="7"/>
    </row>
    <row r="52" spans="1:8" x14ac:dyDescent="0.55000000000000004">
      <c r="A52" s="6"/>
      <c r="B52" s="7" t="s">
        <v>124</v>
      </c>
      <c r="C52" s="39"/>
      <c r="D52" s="39"/>
      <c r="E52" s="7"/>
    </row>
    <row r="53" spans="1:8" x14ac:dyDescent="0.55000000000000004">
      <c r="A53" s="6">
        <v>10</v>
      </c>
      <c r="B53" s="7" t="s">
        <v>125</v>
      </c>
      <c r="C53" s="39" t="s">
        <v>168</v>
      </c>
      <c r="D53" s="39" t="s">
        <v>168</v>
      </c>
      <c r="E53" s="7"/>
    </row>
    <row r="54" spans="1:8" x14ac:dyDescent="0.55000000000000004">
      <c r="A54" s="6"/>
      <c r="B54" s="7" t="s">
        <v>126</v>
      </c>
      <c r="C54" s="39"/>
      <c r="D54" s="39"/>
      <c r="E54" s="7"/>
    </row>
    <row r="55" spans="1:8" s="54" customFormat="1" x14ac:dyDescent="0.55000000000000004">
      <c r="A55" s="87" t="s">
        <v>2</v>
      </c>
      <c r="B55" s="87" t="s">
        <v>97</v>
      </c>
      <c r="C55" s="89" t="s">
        <v>98</v>
      </c>
      <c r="D55" s="89"/>
      <c r="E55" s="87" t="s">
        <v>5</v>
      </c>
    </row>
    <row r="56" spans="1:8" x14ac:dyDescent="0.55000000000000004">
      <c r="A56" s="87"/>
      <c r="B56" s="87"/>
      <c r="C56" s="58" t="s">
        <v>99</v>
      </c>
      <c r="D56" s="58" t="s">
        <v>100</v>
      </c>
      <c r="E56" s="87"/>
    </row>
    <row r="57" spans="1:8" x14ac:dyDescent="0.55000000000000004">
      <c r="A57" s="12">
        <v>11</v>
      </c>
      <c r="B57" s="49" t="s">
        <v>125</v>
      </c>
      <c r="C57" s="52">
        <v>6</v>
      </c>
      <c r="D57" s="52">
        <v>45</v>
      </c>
      <c r="E57" s="13"/>
    </row>
    <row r="58" spans="1:8" x14ac:dyDescent="0.55000000000000004">
      <c r="A58" s="6"/>
      <c r="B58" s="26" t="s">
        <v>127</v>
      </c>
      <c r="C58" s="39"/>
      <c r="D58" s="39"/>
      <c r="E58" s="7"/>
    </row>
    <row r="59" spans="1:8" x14ac:dyDescent="0.55000000000000004">
      <c r="A59" s="6">
        <v>12</v>
      </c>
      <c r="B59" s="26" t="s">
        <v>128</v>
      </c>
      <c r="C59" s="39">
        <v>2</v>
      </c>
      <c r="D59" s="39">
        <v>3</v>
      </c>
      <c r="E59" s="7"/>
    </row>
    <row r="60" spans="1:8" x14ac:dyDescent="0.55000000000000004">
      <c r="A60" s="6"/>
      <c r="B60" s="26" t="s">
        <v>129</v>
      </c>
      <c r="C60" s="39"/>
      <c r="D60" s="39"/>
      <c r="E60" s="7"/>
    </row>
    <row r="61" spans="1:8" x14ac:dyDescent="0.55000000000000004">
      <c r="A61" s="6">
        <v>13</v>
      </c>
      <c r="B61" s="26" t="s">
        <v>128</v>
      </c>
      <c r="C61" s="39">
        <v>2</v>
      </c>
      <c r="D61" s="39">
        <v>3</v>
      </c>
      <c r="E61" s="7"/>
    </row>
    <row r="62" spans="1:8" x14ac:dyDescent="0.55000000000000004">
      <c r="A62" s="6"/>
      <c r="B62" s="26" t="s">
        <v>130</v>
      </c>
      <c r="C62" s="39">
        <v>2</v>
      </c>
      <c r="D62" s="39">
        <v>4</v>
      </c>
      <c r="E62" s="7"/>
    </row>
    <row r="63" spans="1:8" x14ac:dyDescent="0.55000000000000004">
      <c r="A63" s="6">
        <v>14</v>
      </c>
      <c r="B63" s="26" t="s">
        <v>131</v>
      </c>
      <c r="C63" s="39">
        <v>5</v>
      </c>
      <c r="D63" s="39">
        <v>141</v>
      </c>
      <c r="E63" s="7"/>
      <c r="H63"/>
    </row>
    <row r="64" spans="1:8" x14ac:dyDescent="0.55000000000000004">
      <c r="A64" s="6"/>
      <c r="B64" s="26" t="s">
        <v>133</v>
      </c>
      <c r="C64" s="39"/>
      <c r="D64" s="39"/>
      <c r="E64" s="7"/>
      <c r="H64"/>
    </row>
    <row r="65" spans="1:5" x14ac:dyDescent="0.55000000000000004">
      <c r="A65" s="6">
        <v>15</v>
      </c>
      <c r="B65" s="26" t="s">
        <v>132</v>
      </c>
      <c r="C65" s="39">
        <v>6</v>
      </c>
      <c r="D65" s="39">
        <v>85</v>
      </c>
      <c r="E65" s="7"/>
    </row>
    <row r="66" spans="1:5" x14ac:dyDescent="0.55000000000000004">
      <c r="A66" s="6">
        <v>16</v>
      </c>
      <c r="B66" s="26" t="s">
        <v>136</v>
      </c>
      <c r="C66" s="39"/>
      <c r="D66" s="39"/>
      <c r="E66" s="7"/>
    </row>
    <row r="67" spans="1:5" x14ac:dyDescent="0.55000000000000004">
      <c r="A67" s="6"/>
      <c r="B67" s="26" t="s">
        <v>134</v>
      </c>
      <c r="C67" s="39">
        <v>2</v>
      </c>
      <c r="D67" s="39">
        <v>3</v>
      </c>
      <c r="E67" s="7"/>
    </row>
    <row r="68" spans="1:5" x14ac:dyDescent="0.55000000000000004">
      <c r="A68" s="6"/>
      <c r="B68" s="26" t="s">
        <v>121</v>
      </c>
      <c r="C68" s="39">
        <v>2</v>
      </c>
      <c r="D68" s="39">
        <v>84</v>
      </c>
      <c r="E68" s="7"/>
    </row>
    <row r="69" spans="1:5" x14ac:dyDescent="0.55000000000000004">
      <c r="A69" s="6"/>
      <c r="B69" s="26" t="s">
        <v>135</v>
      </c>
      <c r="C69" s="39">
        <v>2</v>
      </c>
      <c r="D69" s="39">
        <v>18</v>
      </c>
      <c r="E69" s="7"/>
    </row>
    <row r="70" spans="1:5" x14ac:dyDescent="0.55000000000000004">
      <c r="A70" s="6">
        <v>17</v>
      </c>
      <c r="B70" s="26" t="s">
        <v>148</v>
      </c>
      <c r="C70" s="39">
        <v>1</v>
      </c>
      <c r="D70" s="39">
        <v>1</v>
      </c>
      <c r="E70" s="7"/>
    </row>
    <row r="71" spans="1:5" x14ac:dyDescent="0.55000000000000004">
      <c r="A71" s="6"/>
      <c r="B71" s="26" t="s">
        <v>149</v>
      </c>
      <c r="C71" s="39"/>
      <c r="D71" s="39"/>
      <c r="E71" s="7"/>
    </row>
    <row r="72" spans="1:5" x14ac:dyDescent="0.55000000000000004">
      <c r="A72" s="6"/>
      <c r="B72" s="26" t="s">
        <v>133</v>
      </c>
      <c r="C72" s="39"/>
      <c r="D72" s="39"/>
      <c r="E72" s="7"/>
    </row>
    <row r="73" spans="1:5" x14ac:dyDescent="0.55000000000000004">
      <c r="A73" s="6">
        <v>18</v>
      </c>
      <c r="B73" s="26" t="s">
        <v>150</v>
      </c>
      <c r="C73" s="39">
        <v>1</v>
      </c>
      <c r="D73" s="39">
        <v>1</v>
      </c>
      <c r="E73" s="7"/>
    </row>
    <row r="74" spans="1:5" x14ac:dyDescent="0.55000000000000004">
      <c r="A74" s="6"/>
      <c r="B74" s="37" t="s">
        <v>151</v>
      </c>
      <c r="C74" s="39"/>
      <c r="D74" s="39"/>
      <c r="E74" s="7"/>
    </row>
    <row r="75" spans="1:5" x14ac:dyDescent="0.55000000000000004">
      <c r="A75" s="6">
        <v>19</v>
      </c>
      <c r="B75" s="37" t="s">
        <v>152</v>
      </c>
      <c r="C75" s="39">
        <v>1</v>
      </c>
      <c r="D75" s="39">
        <v>2</v>
      </c>
      <c r="E75" s="7"/>
    </row>
    <row r="76" spans="1:5" x14ac:dyDescent="0.55000000000000004">
      <c r="A76" s="6">
        <v>20</v>
      </c>
      <c r="B76" s="37" t="s">
        <v>153</v>
      </c>
      <c r="C76" s="39">
        <v>1</v>
      </c>
      <c r="D76" s="39">
        <v>1</v>
      </c>
      <c r="E76" s="7"/>
    </row>
    <row r="77" spans="1:5" x14ac:dyDescent="0.55000000000000004">
      <c r="A77" s="6">
        <v>21</v>
      </c>
      <c r="B77" s="37" t="s">
        <v>154</v>
      </c>
      <c r="C77" s="39">
        <v>2</v>
      </c>
      <c r="D77" s="39">
        <v>1</v>
      </c>
      <c r="E77" s="7"/>
    </row>
    <row r="78" spans="1:5" x14ac:dyDescent="0.55000000000000004">
      <c r="A78" s="6">
        <v>22</v>
      </c>
      <c r="B78" s="7" t="s">
        <v>155</v>
      </c>
      <c r="C78" s="39">
        <v>234</v>
      </c>
      <c r="D78" s="39">
        <v>234</v>
      </c>
      <c r="E78" s="7"/>
    </row>
    <row r="79" spans="1:5" x14ac:dyDescent="0.55000000000000004">
      <c r="A79" s="6"/>
      <c r="B79" s="7" t="s">
        <v>69</v>
      </c>
      <c r="C79" s="39"/>
      <c r="D79" s="39"/>
      <c r="E79" s="7"/>
    </row>
    <row r="80" spans="1:5" x14ac:dyDescent="0.55000000000000004">
      <c r="A80" s="6">
        <v>23</v>
      </c>
      <c r="B80" s="7" t="s">
        <v>156</v>
      </c>
      <c r="C80" s="39">
        <v>12</v>
      </c>
      <c r="D80" s="39">
        <f>3352+3185+3231+55</f>
        <v>9823</v>
      </c>
      <c r="E80" s="7"/>
    </row>
    <row r="81" spans="1:5" x14ac:dyDescent="0.55000000000000004">
      <c r="A81" s="8">
        <v>24</v>
      </c>
      <c r="B81" s="9" t="s">
        <v>158</v>
      </c>
      <c r="C81" s="53">
        <v>1</v>
      </c>
      <c r="D81" s="53">
        <v>213</v>
      </c>
      <c r="E81" s="9"/>
    </row>
    <row r="82" spans="1:5" s="54" customFormat="1" x14ac:dyDescent="0.55000000000000004">
      <c r="A82" s="87" t="s">
        <v>2</v>
      </c>
      <c r="B82" s="87" t="s">
        <v>97</v>
      </c>
      <c r="C82" s="89" t="s">
        <v>98</v>
      </c>
      <c r="D82" s="89"/>
      <c r="E82" s="87" t="s">
        <v>5</v>
      </c>
    </row>
    <row r="83" spans="1:5" x14ac:dyDescent="0.55000000000000004">
      <c r="A83" s="87"/>
      <c r="B83" s="87"/>
      <c r="C83" s="58" t="s">
        <v>99</v>
      </c>
      <c r="D83" s="58" t="s">
        <v>100</v>
      </c>
      <c r="E83" s="87"/>
    </row>
    <row r="84" spans="1:5" x14ac:dyDescent="0.55000000000000004">
      <c r="A84" s="12">
        <v>25</v>
      </c>
      <c r="B84" s="13" t="s">
        <v>159</v>
      </c>
      <c r="C84" s="52">
        <v>53</v>
      </c>
      <c r="D84" s="52">
        <v>53</v>
      </c>
      <c r="E84" s="13"/>
    </row>
    <row r="85" spans="1:5" x14ac:dyDescent="0.55000000000000004">
      <c r="A85" s="6">
        <v>26</v>
      </c>
      <c r="B85" s="7" t="s">
        <v>160</v>
      </c>
      <c r="C85" s="39">
        <v>162</v>
      </c>
      <c r="D85" s="39">
        <v>162</v>
      </c>
      <c r="E85" s="7"/>
    </row>
    <row r="86" spans="1:5" x14ac:dyDescent="0.55000000000000004">
      <c r="A86" s="6">
        <v>27</v>
      </c>
      <c r="B86" s="7" t="s">
        <v>161</v>
      </c>
      <c r="C86" s="39">
        <v>970</v>
      </c>
      <c r="D86" s="39">
        <v>970</v>
      </c>
      <c r="E86" s="7"/>
    </row>
    <row r="87" spans="1:5" x14ac:dyDescent="0.55000000000000004">
      <c r="A87" s="6">
        <v>28</v>
      </c>
      <c r="B87" s="7" t="s">
        <v>162</v>
      </c>
      <c r="C87" s="39">
        <v>18</v>
      </c>
      <c r="D87" s="39">
        <v>18</v>
      </c>
      <c r="E87" s="7"/>
    </row>
    <row r="88" spans="1:5" x14ac:dyDescent="0.55000000000000004">
      <c r="A88" s="6">
        <v>29</v>
      </c>
      <c r="B88" s="7" t="s">
        <v>163</v>
      </c>
      <c r="C88" s="39">
        <v>9712</v>
      </c>
      <c r="D88" s="39">
        <v>9712</v>
      </c>
      <c r="E88" s="7"/>
    </row>
    <row r="89" spans="1:5" x14ac:dyDescent="0.55000000000000004">
      <c r="A89" s="8">
        <v>30</v>
      </c>
      <c r="B89" s="9" t="s">
        <v>164</v>
      </c>
      <c r="C89" s="53">
        <v>1200</v>
      </c>
      <c r="D89" s="53">
        <v>1200</v>
      </c>
      <c r="E89" s="9"/>
    </row>
  </sheetData>
  <mergeCells count="16">
    <mergeCell ref="A82:A83"/>
    <mergeCell ref="B82:B83"/>
    <mergeCell ref="C82:D82"/>
    <mergeCell ref="E82:E83"/>
    <mergeCell ref="C2:D2"/>
    <mergeCell ref="A2:A3"/>
    <mergeCell ref="B2:B3"/>
    <mergeCell ref="E2:E3"/>
    <mergeCell ref="A28:A29"/>
    <mergeCell ref="B28:B29"/>
    <mergeCell ref="C28:D28"/>
    <mergeCell ref="E28:E29"/>
    <mergeCell ref="A55:A56"/>
    <mergeCell ref="B55:B56"/>
    <mergeCell ref="C55:D55"/>
    <mergeCell ref="E55:E56"/>
  </mergeCells>
  <pageMargins left="0.7" right="0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topLeftCell="A13" zoomScaleNormal="100" zoomScaleSheetLayoutView="70" workbookViewId="0">
      <selection activeCell="L7" sqref="L7"/>
    </sheetView>
  </sheetViews>
  <sheetFormatPr defaultColWidth="8.875" defaultRowHeight="24" x14ac:dyDescent="0.55000000000000004"/>
  <cols>
    <col min="1" max="1" width="6.625" style="2" customWidth="1"/>
    <col min="2" max="2" width="32.875" style="1" customWidth="1"/>
    <col min="3" max="3" width="13.875" style="2" customWidth="1"/>
    <col min="4" max="4" width="15.375" style="50" customWidth="1"/>
    <col min="5" max="5" width="15.125" style="50" customWidth="1"/>
    <col min="6" max="6" width="10.625" style="1" customWidth="1"/>
    <col min="7" max="16384" width="8.875" style="1"/>
  </cols>
  <sheetData>
    <row r="1" spans="1:6" x14ac:dyDescent="0.55000000000000004">
      <c r="A1" s="55" t="s">
        <v>191</v>
      </c>
    </row>
    <row r="2" spans="1:6" s="54" customFormat="1" x14ac:dyDescent="0.55000000000000004">
      <c r="A2" s="87" t="s">
        <v>2</v>
      </c>
      <c r="B2" s="87" t="s">
        <v>186</v>
      </c>
      <c r="C2" s="57"/>
      <c r="D2" s="89" t="s">
        <v>188</v>
      </c>
      <c r="E2" s="89"/>
      <c r="F2" s="87" t="s">
        <v>5</v>
      </c>
    </row>
    <row r="3" spans="1:6" x14ac:dyDescent="0.55000000000000004">
      <c r="A3" s="87"/>
      <c r="B3" s="87"/>
      <c r="C3" s="57" t="s">
        <v>10</v>
      </c>
      <c r="D3" s="58" t="s">
        <v>8</v>
      </c>
      <c r="E3" s="58" t="s">
        <v>7</v>
      </c>
      <c r="F3" s="87"/>
    </row>
    <row r="4" spans="1:6" x14ac:dyDescent="0.55000000000000004">
      <c r="A4" s="5"/>
      <c r="B4" s="15" t="s">
        <v>195</v>
      </c>
      <c r="C4" s="5">
        <f>90+13+12</f>
        <v>115</v>
      </c>
      <c r="D4" s="38">
        <f>61+3+3</f>
        <v>67</v>
      </c>
      <c r="E4" s="38">
        <v>2</v>
      </c>
      <c r="F4" s="5"/>
    </row>
    <row r="5" spans="1:6" x14ac:dyDescent="0.55000000000000004">
      <c r="A5" s="68">
        <v>1</v>
      </c>
      <c r="B5" s="69" t="s">
        <v>182</v>
      </c>
      <c r="C5" s="68">
        <v>49</v>
      </c>
      <c r="D5" s="70">
        <v>16</v>
      </c>
      <c r="E5" s="71"/>
      <c r="F5" s="20"/>
    </row>
    <row r="6" spans="1:6" x14ac:dyDescent="0.55000000000000004">
      <c r="A6" s="68">
        <v>2</v>
      </c>
      <c r="B6" s="69" t="s">
        <v>183</v>
      </c>
      <c r="C6" s="68"/>
      <c r="D6" s="70"/>
      <c r="E6" s="71"/>
      <c r="F6" s="20"/>
    </row>
    <row r="7" spans="1:6" x14ac:dyDescent="0.55000000000000004">
      <c r="A7" s="68"/>
      <c r="B7" s="69" t="s">
        <v>189</v>
      </c>
      <c r="C7" s="68">
        <v>33</v>
      </c>
      <c r="D7" s="70">
        <v>20</v>
      </c>
      <c r="E7" s="71"/>
      <c r="F7" s="20"/>
    </row>
    <row r="8" spans="1:6" x14ac:dyDescent="0.55000000000000004">
      <c r="A8" s="68"/>
      <c r="B8" s="69" t="s">
        <v>190</v>
      </c>
      <c r="C8" s="68">
        <v>8</v>
      </c>
      <c r="D8" s="70">
        <v>24</v>
      </c>
      <c r="E8" s="71"/>
      <c r="F8" s="20"/>
    </row>
    <row r="9" spans="1:6" x14ac:dyDescent="0.55000000000000004">
      <c r="A9" s="6">
        <v>3</v>
      </c>
      <c r="B9" s="14" t="s">
        <v>184</v>
      </c>
      <c r="C9" s="6">
        <v>13</v>
      </c>
      <c r="D9" s="39">
        <v>4</v>
      </c>
      <c r="E9" s="39"/>
      <c r="F9" s="7"/>
    </row>
    <row r="10" spans="1:6" x14ac:dyDescent="0.55000000000000004">
      <c r="A10" s="6">
        <v>4</v>
      </c>
      <c r="B10" s="7" t="s">
        <v>185</v>
      </c>
      <c r="C10" s="6">
        <v>12</v>
      </c>
      <c r="D10" s="39">
        <v>3</v>
      </c>
      <c r="E10" s="39"/>
      <c r="F10" s="7"/>
    </row>
    <row r="11" spans="1:6" x14ac:dyDescent="0.55000000000000004">
      <c r="A11" s="6">
        <v>5</v>
      </c>
      <c r="B11" s="7" t="s">
        <v>187</v>
      </c>
      <c r="C11" s="6"/>
      <c r="D11" s="39"/>
      <c r="E11" s="39">
        <v>2</v>
      </c>
      <c r="F11" s="7"/>
    </row>
    <row r="12" spans="1:6" x14ac:dyDescent="0.55000000000000004">
      <c r="A12" s="6"/>
      <c r="B12" s="56" t="s">
        <v>4</v>
      </c>
      <c r="C12" s="56">
        <f>SUM(C5:C11)</f>
        <v>115</v>
      </c>
      <c r="D12" s="40">
        <f>SUM(D5:D11)</f>
        <v>67</v>
      </c>
      <c r="E12" s="40">
        <v>2</v>
      </c>
      <c r="F12" s="7"/>
    </row>
    <row r="13" spans="1:6" x14ac:dyDescent="0.55000000000000004">
      <c r="A13" s="6"/>
      <c r="B13" s="7"/>
      <c r="C13" s="6"/>
      <c r="D13" s="39"/>
      <c r="E13" s="39"/>
      <c r="F13" s="7"/>
    </row>
    <row r="14" spans="1:6" x14ac:dyDescent="0.55000000000000004">
      <c r="A14" s="6"/>
      <c r="B14" s="11" t="s">
        <v>194</v>
      </c>
      <c r="C14" s="6">
        <v>23</v>
      </c>
      <c r="D14" s="39">
        <v>6</v>
      </c>
      <c r="E14" s="39"/>
      <c r="F14" s="7"/>
    </row>
    <row r="15" spans="1:6" x14ac:dyDescent="0.55000000000000004">
      <c r="A15" s="6"/>
      <c r="B15" s="11" t="s">
        <v>192</v>
      </c>
      <c r="C15" s="6"/>
      <c r="D15" s="39"/>
      <c r="E15" s="39"/>
      <c r="F15" s="7"/>
    </row>
    <row r="16" spans="1:6" x14ac:dyDescent="0.55000000000000004">
      <c r="A16" s="8"/>
      <c r="B16" s="72" t="s">
        <v>193</v>
      </c>
      <c r="C16" s="8"/>
      <c r="D16" s="53"/>
      <c r="E16" s="53"/>
      <c r="F16" s="9"/>
    </row>
  </sheetData>
  <mergeCells count="4">
    <mergeCell ref="A2:A3"/>
    <mergeCell ref="B2:B3"/>
    <mergeCell ref="D2:E2"/>
    <mergeCell ref="F2:F3"/>
  </mergeCells>
  <pageMargins left="0.7" right="0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view="pageBreakPreview" zoomScaleNormal="100" zoomScaleSheetLayoutView="100" workbookViewId="0">
      <selection activeCell="D8" sqref="D8"/>
    </sheetView>
  </sheetViews>
  <sheetFormatPr defaultColWidth="8.875" defaultRowHeight="24" x14ac:dyDescent="0.55000000000000004"/>
  <cols>
    <col min="1" max="1" width="4.875" style="2" customWidth="1"/>
    <col min="2" max="2" width="29.125" style="1" customWidth="1"/>
    <col min="3" max="3" width="8.5" style="2" customWidth="1"/>
    <col min="4" max="4" width="10.125" style="2" customWidth="1"/>
    <col min="5" max="5" width="6.875" style="2" customWidth="1"/>
    <col min="6" max="6" width="10.125" style="2" customWidth="1"/>
    <col min="7" max="7" width="8.5" style="2" customWidth="1"/>
    <col min="8" max="8" width="8.875" style="2" customWidth="1"/>
    <col min="9" max="9" width="8.25" style="1" customWidth="1"/>
    <col min="10" max="16384" width="8.875" style="1"/>
  </cols>
  <sheetData>
    <row r="1" spans="1:9" x14ac:dyDescent="0.55000000000000004">
      <c r="A1" s="17" t="s">
        <v>139</v>
      </c>
    </row>
    <row r="2" spans="1:9" s="4" customFormat="1" x14ac:dyDescent="0.55000000000000004">
      <c r="A2" s="80" t="s">
        <v>2</v>
      </c>
      <c r="B2" s="80" t="s">
        <v>140</v>
      </c>
      <c r="C2" s="80" t="s">
        <v>98</v>
      </c>
      <c r="D2" s="80"/>
      <c r="E2" s="80"/>
      <c r="F2" s="80"/>
      <c r="G2" s="80"/>
      <c r="H2" s="80"/>
      <c r="I2" s="80" t="s">
        <v>5</v>
      </c>
    </row>
    <row r="3" spans="1:9" x14ac:dyDescent="0.55000000000000004">
      <c r="A3" s="80"/>
      <c r="B3" s="80"/>
      <c r="C3" s="34" t="s">
        <v>142</v>
      </c>
      <c r="D3" s="34" t="s">
        <v>143</v>
      </c>
      <c r="E3" s="34" t="s">
        <v>11</v>
      </c>
      <c r="F3" s="34" t="s">
        <v>144</v>
      </c>
      <c r="G3" s="34" t="s">
        <v>141</v>
      </c>
      <c r="H3" s="34" t="s">
        <v>4</v>
      </c>
      <c r="I3" s="80"/>
    </row>
    <row r="4" spans="1:9" s="3" customFormat="1" x14ac:dyDescent="0.55000000000000004">
      <c r="A4" s="12"/>
      <c r="B4" s="12"/>
      <c r="C4" s="12"/>
      <c r="D4" s="12"/>
      <c r="E4" s="12"/>
      <c r="F4" s="12"/>
      <c r="G4" s="13"/>
      <c r="H4" s="25"/>
      <c r="I4" s="25"/>
    </row>
    <row r="5" spans="1:9" s="3" customFormat="1" x14ac:dyDescent="0.55000000000000004">
      <c r="A5" s="6"/>
      <c r="B5" s="6"/>
      <c r="C5" s="6"/>
      <c r="D5" s="6"/>
      <c r="E5" s="6"/>
      <c r="F5" s="6"/>
      <c r="G5" s="7"/>
      <c r="H5" s="11"/>
      <c r="I5" s="11"/>
    </row>
    <row r="6" spans="1:9" x14ac:dyDescent="0.55000000000000004">
      <c r="A6" s="6"/>
      <c r="B6" s="6"/>
      <c r="C6" s="6"/>
      <c r="D6" s="6"/>
      <c r="E6" s="6"/>
      <c r="F6" s="6"/>
      <c r="G6" s="7"/>
      <c r="H6" s="7"/>
      <c r="I6" s="7"/>
    </row>
    <row r="7" spans="1:9" x14ac:dyDescent="0.55000000000000004">
      <c r="A7" s="6"/>
      <c r="B7" s="6"/>
      <c r="C7" s="6"/>
      <c r="D7" s="6"/>
      <c r="E7" s="6"/>
      <c r="F7" s="6"/>
      <c r="G7" s="7"/>
      <c r="H7" s="7"/>
      <c r="I7" s="7"/>
    </row>
    <row r="8" spans="1:9" x14ac:dyDescent="0.55000000000000004">
      <c r="A8" s="6"/>
      <c r="B8" s="6"/>
      <c r="C8" s="6"/>
      <c r="D8" s="6"/>
      <c r="E8" s="6"/>
      <c r="F8" s="6"/>
      <c r="G8" s="7"/>
      <c r="H8" s="7"/>
      <c r="I8" s="7"/>
    </row>
    <row r="9" spans="1:9" x14ac:dyDescent="0.55000000000000004">
      <c r="A9" s="6"/>
      <c r="B9" s="6"/>
      <c r="C9" s="6"/>
      <c r="D9" s="6"/>
      <c r="E9" s="6"/>
      <c r="F9" s="6"/>
      <c r="G9" s="7"/>
      <c r="H9" s="7"/>
      <c r="I9" s="7"/>
    </row>
    <row r="10" spans="1:9" x14ac:dyDescent="0.55000000000000004">
      <c r="A10" s="6"/>
      <c r="B10" s="6"/>
      <c r="C10" s="6"/>
      <c r="D10" s="6"/>
      <c r="E10" s="6"/>
      <c r="F10" s="6"/>
      <c r="G10" s="7"/>
      <c r="H10" s="7"/>
      <c r="I10" s="7"/>
    </row>
    <row r="11" spans="1:9" x14ac:dyDescent="0.55000000000000004">
      <c r="A11" s="6"/>
      <c r="B11" s="6"/>
      <c r="C11" s="6"/>
      <c r="D11" s="6"/>
      <c r="E11" s="6"/>
      <c r="F11" s="6"/>
      <c r="G11" s="7"/>
      <c r="H11" s="7"/>
      <c r="I11" s="7"/>
    </row>
    <row r="12" spans="1:9" x14ac:dyDescent="0.55000000000000004">
      <c r="A12" s="6"/>
      <c r="B12" s="6"/>
      <c r="C12" s="6"/>
      <c r="D12" s="6"/>
      <c r="E12" s="6"/>
      <c r="F12" s="6"/>
      <c r="G12" s="7"/>
      <c r="H12" s="7"/>
      <c r="I12" s="7"/>
    </row>
    <row r="13" spans="1:9" s="3" customFormat="1" x14ac:dyDescent="0.55000000000000004">
      <c r="A13" s="6"/>
      <c r="B13" s="6"/>
      <c r="C13" s="6"/>
      <c r="D13" s="6"/>
      <c r="E13" s="6"/>
      <c r="F13" s="6"/>
      <c r="G13" s="7"/>
      <c r="H13" s="11"/>
      <c r="I13" s="11"/>
    </row>
    <row r="14" spans="1:9" x14ac:dyDescent="0.55000000000000004">
      <c r="A14" s="6"/>
      <c r="B14" s="6"/>
      <c r="C14" s="6"/>
      <c r="D14" s="6"/>
      <c r="E14" s="6"/>
      <c r="F14" s="6"/>
      <c r="G14" s="7"/>
      <c r="H14" s="7"/>
      <c r="I14" s="7"/>
    </row>
    <row r="15" spans="1:9" x14ac:dyDescent="0.55000000000000004">
      <c r="A15" s="6"/>
      <c r="B15" s="6"/>
      <c r="C15" s="6"/>
      <c r="D15" s="6"/>
      <c r="E15" s="6"/>
      <c r="F15" s="6"/>
      <c r="G15" s="7"/>
      <c r="H15" s="7"/>
      <c r="I15" s="7"/>
    </row>
    <row r="16" spans="1:9" x14ac:dyDescent="0.55000000000000004">
      <c r="A16" s="6"/>
      <c r="B16" s="6"/>
      <c r="C16" s="6"/>
      <c r="D16" s="6"/>
      <c r="E16" s="6"/>
      <c r="F16" s="6"/>
      <c r="G16" s="7"/>
      <c r="H16" s="7"/>
      <c r="I16" s="7"/>
    </row>
    <row r="17" spans="1:9" x14ac:dyDescent="0.55000000000000004">
      <c r="A17" s="6"/>
      <c r="B17" s="6"/>
      <c r="C17" s="6"/>
      <c r="D17" s="6"/>
      <c r="E17" s="6"/>
      <c r="F17" s="6"/>
      <c r="G17" s="7"/>
      <c r="H17" s="7"/>
      <c r="I17" s="7"/>
    </row>
    <row r="18" spans="1:9" x14ac:dyDescent="0.55000000000000004">
      <c r="A18" s="6"/>
      <c r="B18" s="6"/>
      <c r="C18" s="6"/>
      <c r="D18" s="6"/>
      <c r="E18" s="6"/>
      <c r="F18" s="6"/>
      <c r="G18" s="7"/>
      <c r="H18" s="7"/>
      <c r="I18" s="7"/>
    </row>
    <row r="19" spans="1:9" x14ac:dyDescent="0.55000000000000004">
      <c r="A19" s="6"/>
      <c r="B19" s="6"/>
      <c r="C19" s="6"/>
      <c r="D19" s="6"/>
      <c r="E19" s="6"/>
      <c r="F19" s="6"/>
      <c r="G19" s="7"/>
      <c r="H19" s="7"/>
      <c r="I19" s="7"/>
    </row>
    <row r="20" spans="1:9" x14ac:dyDescent="0.55000000000000004">
      <c r="A20" s="6"/>
      <c r="B20" s="6"/>
      <c r="C20" s="6"/>
      <c r="D20" s="6"/>
      <c r="E20" s="6"/>
      <c r="F20" s="6"/>
      <c r="G20" s="7"/>
      <c r="H20" s="7"/>
      <c r="I20" s="7"/>
    </row>
    <row r="21" spans="1:9" s="3" customFormat="1" x14ac:dyDescent="0.55000000000000004">
      <c r="A21" s="6"/>
      <c r="B21" s="6"/>
      <c r="C21" s="6"/>
      <c r="D21" s="6"/>
      <c r="E21" s="6"/>
      <c r="F21" s="6"/>
      <c r="G21" s="7"/>
      <c r="H21" s="11"/>
      <c r="I21" s="11"/>
    </row>
    <row r="22" spans="1:9" x14ac:dyDescent="0.55000000000000004">
      <c r="A22" s="6"/>
      <c r="B22" s="6"/>
      <c r="C22" s="6"/>
      <c r="D22" s="6"/>
      <c r="E22" s="6"/>
      <c r="F22" s="6"/>
      <c r="G22" s="7"/>
      <c r="H22" s="7"/>
      <c r="I22" s="7"/>
    </row>
    <row r="23" spans="1:9" x14ac:dyDescent="0.55000000000000004">
      <c r="A23" s="6"/>
      <c r="B23" s="6"/>
      <c r="C23" s="6"/>
      <c r="D23" s="6"/>
      <c r="E23" s="6"/>
      <c r="F23" s="6"/>
      <c r="G23" s="7"/>
      <c r="H23" s="7"/>
      <c r="I23" s="7"/>
    </row>
    <row r="24" spans="1:9" x14ac:dyDescent="0.55000000000000004">
      <c r="A24" s="6"/>
      <c r="B24" s="6"/>
      <c r="C24" s="6"/>
      <c r="D24" s="6"/>
      <c r="E24" s="6"/>
      <c r="F24" s="6"/>
      <c r="G24" s="7"/>
      <c r="H24" s="7"/>
      <c r="I24" s="7"/>
    </row>
    <row r="25" spans="1:9" x14ac:dyDescent="0.55000000000000004">
      <c r="A25" s="6"/>
      <c r="B25" s="6"/>
      <c r="C25" s="6"/>
      <c r="D25" s="6"/>
      <c r="E25" s="6"/>
      <c r="F25" s="6"/>
      <c r="G25" s="7"/>
      <c r="H25" s="7"/>
      <c r="I25" s="7"/>
    </row>
    <row r="26" spans="1:9" x14ac:dyDescent="0.55000000000000004">
      <c r="A26" s="6"/>
      <c r="B26" s="6"/>
      <c r="C26" s="6"/>
      <c r="D26" s="6"/>
      <c r="E26" s="6"/>
      <c r="F26" s="6"/>
      <c r="G26" s="7"/>
      <c r="H26" s="7"/>
      <c r="I26" s="7"/>
    </row>
    <row r="27" spans="1:9" ht="34.9" customHeight="1" x14ac:dyDescent="0.55000000000000004">
      <c r="A27" s="6"/>
      <c r="B27" s="6"/>
      <c r="C27" s="6"/>
      <c r="D27" s="6"/>
      <c r="E27" s="6"/>
      <c r="F27" s="6"/>
      <c r="G27" s="7"/>
      <c r="H27" s="7"/>
      <c r="I27" s="7"/>
    </row>
    <row r="28" spans="1:9" x14ac:dyDescent="0.55000000000000004">
      <c r="A28" s="6"/>
      <c r="B28" s="6"/>
      <c r="C28" s="6"/>
      <c r="D28" s="6"/>
      <c r="E28" s="6"/>
      <c r="F28" s="6"/>
      <c r="G28" s="7"/>
      <c r="H28" s="7"/>
      <c r="I28" s="7"/>
    </row>
    <row r="29" spans="1:9" x14ac:dyDescent="0.55000000000000004">
      <c r="A29" s="6"/>
      <c r="B29" s="6"/>
      <c r="C29" s="6"/>
      <c r="D29" s="6"/>
      <c r="E29" s="6"/>
      <c r="F29" s="6"/>
      <c r="G29" s="7"/>
      <c r="H29" s="7"/>
      <c r="I29" s="7"/>
    </row>
    <row r="30" spans="1:9" x14ac:dyDescent="0.55000000000000004">
      <c r="A30" s="6"/>
      <c r="B30" s="6"/>
      <c r="C30" s="6"/>
      <c r="D30" s="6"/>
      <c r="E30" s="6"/>
      <c r="F30" s="6"/>
      <c r="G30" s="7"/>
      <c r="H30" s="7"/>
      <c r="I30" s="7"/>
    </row>
    <row r="31" spans="1:9" x14ac:dyDescent="0.55000000000000004">
      <c r="A31" s="6"/>
      <c r="B31" s="6"/>
      <c r="C31" s="6"/>
      <c r="D31" s="6"/>
      <c r="E31" s="6"/>
      <c r="F31" s="6"/>
      <c r="G31" s="7"/>
      <c r="H31" s="7"/>
      <c r="I31" s="7"/>
    </row>
    <row r="32" spans="1:9" x14ac:dyDescent="0.55000000000000004">
      <c r="A32" s="6"/>
      <c r="B32" s="6"/>
      <c r="C32" s="6"/>
      <c r="D32" s="6"/>
      <c r="E32" s="6"/>
      <c r="F32" s="6"/>
      <c r="G32" s="7"/>
      <c r="H32" s="7"/>
      <c r="I32" s="7"/>
    </row>
    <row r="33" spans="1:10" x14ac:dyDescent="0.55000000000000004">
      <c r="A33" s="6"/>
      <c r="B33" s="6"/>
      <c r="C33" s="6"/>
      <c r="D33" s="6"/>
      <c r="E33" s="6"/>
      <c r="F33" s="6"/>
      <c r="G33" s="7"/>
      <c r="H33" s="7"/>
      <c r="I33" s="7"/>
    </row>
    <row r="34" spans="1:10" x14ac:dyDescent="0.55000000000000004">
      <c r="A34" s="6"/>
      <c r="B34" s="6"/>
      <c r="C34" s="6"/>
      <c r="D34" s="6"/>
      <c r="E34" s="6"/>
      <c r="F34" s="6"/>
      <c r="G34" s="7"/>
      <c r="H34" s="7"/>
      <c r="I34" s="7"/>
    </row>
    <row r="35" spans="1:10" x14ac:dyDescent="0.55000000000000004">
      <c r="A35" s="6"/>
      <c r="B35" s="6"/>
      <c r="C35" s="6"/>
      <c r="D35" s="6"/>
      <c r="E35" s="6"/>
      <c r="F35" s="6"/>
      <c r="G35" s="7"/>
      <c r="H35" s="7"/>
      <c r="I35" s="7"/>
    </row>
    <row r="36" spans="1:10" x14ac:dyDescent="0.55000000000000004">
      <c r="A36" s="6"/>
      <c r="B36" s="6"/>
      <c r="C36" s="6"/>
      <c r="D36" s="6"/>
      <c r="E36" s="6"/>
      <c r="F36" s="6"/>
      <c r="G36" s="7"/>
      <c r="H36" s="7"/>
      <c r="I36" s="7"/>
    </row>
    <row r="37" spans="1:10" x14ac:dyDescent="0.55000000000000004">
      <c r="A37" s="6"/>
      <c r="B37" s="6"/>
      <c r="C37" s="6"/>
      <c r="D37" s="6"/>
      <c r="E37" s="6"/>
      <c r="F37" s="6"/>
      <c r="G37" s="7"/>
      <c r="H37" s="7"/>
      <c r="I37" s="7"/>
    </row>
    <row r="38" spans="1:10" x14ac:dyDescent="0.55000000000000004">
      <c r="A38" s="6"/>
      <c r="B38" s="6"/>
      <c r="C38" s="6"/>
      <c r="D38" s="6"/>
      <c r="E38" s="6"/>
      <c r="F38" s="6"/>
      <c r="G38" s="7"/>
      <c r="H38" s="7"/>
      <c r="I38" s="7"/>
    </row>
    <row r="39" spans="1:10" x14ac:dyDescent="0.55000000000000004">
      <c r="A39" s="6"/>
      <c r="B39" s="6"/>
      <c r="C39" s="6"/>
      <c r="D39" s="6"/>
      <c r="E39" s="6"/>
      <c r="F39" s="6"/>
      <c r="G39" s="7"/>
      <c r="H39" s="7"/>
      <c r="I39" s="7"/>
    </row>
    <row r="40" spans="1:10" x14ac:dyDescent="0.55000000000000004">
      <c r="A40" s="6"/>
      <c r="B40" s="6"/>
      <c r="C40" s="6"/>
      <c r="D40" s="6"/>
      <c r="E40" s="6"/>
      <c r="F40" s="6"/>
      <c r="G40" s="7"/>
      <c r="H40" s="7"/>
      <c r="I40" s="7"/>
    </row>
    <row r="41" spans="1:10" x14ac:dyDescent="0.55000000000000004">
      <c r="A41" s="6"/>
      <c r="B41" s="6"/>
      <c r="C41" s="6"/>
      <c r="D41" s="6"/>
      <c r="E41" s="6"/>
      <c r="F41" s="6"/>
      <c r="G41" s="7"/>
      <c r="H41" s="7"/>
      <c r="I41" s="7"/>
    </row>
    <row r="42" spans="1:10" x14ac:dyDescent="0.55000000000000004">
      <c r="A42" s="6"/>
      <c r="B42" s="6"/>
      <c r="C42" s="6"/>
      <c r="D42" s="6"/>
      <c r="E42" s="6"/>
      <c r="F42" s="6"/>
      <c r="G42" s="7"/>
      <c r="H42" s="7"/>
      <c r="I42" s="7"/>
      <c r="J42"/>
    </row>
    <row r="43" spans="1:10" x14ac:dyDescent="0.55000000000000004">
      <c r="A43" s="6"/>
      <c r="B43" s="6"/>
      <c r="C43" s="6"/>
      <c r="D43" s="6"/>
      <c r="E43" s="6"/>
      <c r="F43" s="6"/>
      <c r="G43" s="7"/>
      <c r="H43" s="7"/>
      <c r="I43" s="7"/>
      <c r="J43"/>
    </row>
    <row r="44" spans="1:10" x14ac:dyDescent="0.55000000000000004">
      <c r="A44" s="6"/>
      <c r="B44" s="6"/>
      <c r="C44" s="6"/>
      <c r="D44" s="6"/>
      <c r="E44" s="6"/>
      <c r="F44" s="6"/>
      <c r="G44" s="7"/>
      <c r="H44" s="7"/>
      <c r="I44" s="7"/>
    </row>
    <row r="45" spans="1:10" x14ac:dyDescent="0.55000000000000004">
      <c r="A45" s="6"/>
      <c r="B45" s="6"/>
      <c r="C45" s="6"/>
      <c r="D45" s="6"/>
      <c r="E45" s="6"/>
      <c r="F45" s="6"/>
      <c r="G45" s="7"/>
      <c r="H45" s="7"/>
      <c r="I45" s="7"/>
    </row>
    <row r="46" spans="1:10" x14ac:dyDescent="0.55000000000000004">
      <c r="A46" s="6"/>
      <c r="B46" s="6"/>
      <c r="C46" s="6"/>
      <c r="D46" s="6"/>
      <c r="E46" s="6"/>
      <c r="F46" s="6"/>
      <c r="G46" s="7"/>
      <c r="H46" s="7"/>
      <c r="I46" s="7"/>
    </row>
    <row r="47" spans="1:10" x14ac:dyDescent="0.55000000000000004">
      <c r="A47" s="6"/>
      <c r="B47" s="6"/>
      <c r="C47" s="6"/>
      <c r="D47" s="6"/>
      <c r="E47" s="6"/>
      <c r="F47" s="6"/>
      <c r="G47" s="7"/>
      <c r="H47" s="7"/>
      <c r="I47" s="7"/>
    </row>
    <row r="48" spans="1:10" x14ac:dyDescent="0.55000000000000004">
      <c r="A48" s="6"/>
      <c r="B48" s="6"/>
      <c r="C48" s="6"/>
      <c r="D48" s="6"/>
      <c r="E48" s="6"/>
      <c r="F48" s="6"/>
      <c r="G48" s="7"/>
      <c r="H48" s="7"/>
      <c r="I48" s="7"/>
    </row>
    <row r="49" spans="1:9" x14ac:dyDescent="0.55000000000000004">
      <c r="A49" s="6"/>
      <c r="B49" s="6"/>
      <c r="C49" s="6"/>
      <c r="D49" s="6"/>
      <c r="E49" s="6"/>
      <c r="F49" s="6"/>
      <c r="G49" s="7"/>
      <c r="H49" s="7"/>
      <c r="I49" s="7"/>
    </row>
    <row r="50" spans="1:9" x14ac:dyDescent="0.55000000000000004">
      <c r="A50" s="6"/>
      <c r="B50" s="7"/>
      <c r="C50" s="6"/>
      <c r="D50" s="6"/>
      <c r="E50" s="6"/>
      <c r="F50" s="6"/>
      <c r="G50" s="6"/>
      <c r="H50" s="6"/>
      <c r="I50" s="7"/>
    </row>
    <row r="51" spans="1:9" x14ac:dyDescent="0.55000000000000004">
      <c r="A51" s="6"/>
      <c r="B51" s="7"/>
      <c r="C51" s="6"/>
      <c r="D51" s="6"/>
      <c r="E51" s="6"/>
      <c r="F51" s="6"/>
      <c r="G51" s="6"/>
      <c r="H51" s="6"/>
      <c r="I51" s="7"/>
    </row>
    <row r="52" spans="1:9" x14ac:dyDescent="0.55000000000000004">
      <c r="A52" s="6"/>
      <c r="B52" s="7"/>
      <c r="C52" s="6"/>
      <c r="D52" s="6"/>
      <c r="E52" s="6"/>
      <c r="F52" s="6"/>
      <c r="G52" s="6"/>
      <c r="H52" s="6"/>
      <c r="I52" s="7"/>
    </row>
    <row r="53" spans="1:9" x14ac:dyDescent="0.55000000000000004">
      <c r="A53" s="6"/>
      <c r="B53" s="7"/>
      <c r="C53" s="6"/>
      <c r="D53" s="6"/>
      <c r="E53" s="6"/>
      <c r="F53" s="6"/>
      <c r="G53" s="6"/>
      <c r="H53" s="6"/>
      <c r="I53" s="7"/>
    </row>
    <row r="54" spans="1:9" x14ac:dyDescent="0.55000000000000004">
      <c r="A54" s="6"/>
      <c r="B54" s="7"/>
      <c r="C54" s="6"/>
      <c r="D54" s="6"/>
      <c r="E54" s="6"/>
      <c r="F54" s="6"/>
      <c r="G54" s="6"/>
      <c r="H54" s="6"/>
      <c r="I54" s="7"/>
    </row>
    <row r="55" spans="1:9" x14ac:dyDescent="0.55000000000000004">
      <c r="A55" s="6"/>
      <c r="B55" s="7"/>
      <c r="C55" s="6"/>
      <c r="D55" s="6"/>
      <c r="E55" s="6"/>
      <c r="F55" s="6"/>
      <c r="G55" s="6"/>
      <c r="H55" s="6"/>
      <c r="I55" s="7"/>
    </row>
    <row r="56" spans="1:9" x14ac:dyDescent="0.55000000000000004">
      <c r="A56" s="6"/>
      <c r="B56" s="7"/>
      <c r="C56" s="6"/>
      <c r="D56" s="6"/>
      <c r="E56" s="6"/>
      <c r="F56" s="6"/>
      <c r="G56" s="6"/>
      <c r="H56" s="6"/>
      <c r="I56" s="7"/>
    </row>
    <row r="57" spans="1:9" x14ac:dyDescent="0.55000000000000004">
      <c r="A57" s="6"/>
      <c r="B57" s="7"/>
      <c r="C57" s="6"/>
      <c r="D57" s="6"/>
      <c r="E57" s="6"/>
      <c r="F57" s="6"/>
      <c r="G57" s="6"/>
      <c r="H57" s="6"/>
      <c r="I57" s="7"/>
    </row>
    <row r="58" spans="1:9" x14ac:dyDescent="0.55000000000000004">
      <c r="A58" s="6"/>
      <c r="B58" s="7"/>
      <c r="C58" s="6"/>
      <c r="D58" s="6"/>
      <c r="E58" s="6"/>
      <c r="F58" s="6"/>
      <c r="G58" s="6"/>
      <c r="H58" s="6"/>
      <c r="I58" s="7"/>
    </row>
    <row r="59" spans="1:9" x14ac:dyDescent="0.55000000000000004">
      <c r="A59" s="6"/>
      <c r="B59" s="7"/>
      <c r="C59" s="6"/>
      <c r="D59" s="6"/>
      <c r="E59" s="6"/>
      <c r="F59" s="6"/>
      <c r="G59" s="6"/>
      <c r="H59" s="6"/>
      <c r="I59" s="7"/>
    </row>
    <row r="60" spans="1:9" x14ac:dyDescent="0.55000000000000004">
      <c r="A60" s="6"/>
      <c r="B60" s="7"/>
      <c r="C60" s="6"/>
      <c r="D60" s="6"/>
      <c r="E60" s="6"/>
      <c r="F60" s="6"/>
      <c r="G60" s="6"/>
      <c r="H60" s="6"/>
      <c r="I60" s="7"/>
    </row>
    <row r="61" spans="1:9" x14ac:dyDescent="0.55000000000000004">
      <c r="A61" s="6"/>
      <c r="B61" s="7"/>
      <c r="C61" s="6"/>
      <c r="D61" s="6"/>
      <c r="E61" s="6"/>
      <c r="F61" s="6"/>
      <c r="G61" s="6"/>
      <c r="H61" s="6"/>
      <c r="I61" s="7"/>
    </row>
    <row r="62" spans="1:9" x14ac:dyDescent="0.55000000000000004">
      <c r="A62" s="6"/>
      <c r="B62" s="7"/>
      <c r="C62" s="6"/>
      <c r="D62" s="6"/>
      <c r="E62" s="6"/>
      <c r="F62" s="6"/>
      <c r="G62" s="6"/>
      <c r="H62" s="6"/>
      <c r="I62" s="7"/>
    </row>
    <row r="63" spans="1:9" x14ac:dyDescent="0.55000000000000004">
      <c r="A63" s="6"/>
      <c r="B63" s="7"/>
      <c r="C63" s="6"/>
      <c r="D63" s="6"/>
      <c r="E63" s="6"/>
      <c r="F63" s="6"/>
      <c r="G63" s="6"/>
      <c r="H63" s="6"/>
      <c r="I63" s="7"/>
    </row>
    <row r="64" spans="1:9" x14ac:dyDescent="0.55000000000000004">
      <c r="A64" s="6"/>
      <c r="B64" s="7"/>
      <c r="C64" s="6"/>
      <c r="D64" s="6"/>
      <c r="E64" s="6"/>
      <c r="F64" s="6"/>
      <c r="G64" s="6"/>
      <c r="H64" s="6"/>
      <c r="I64" s="7"/>
    </row>
    <row r="65" spans="1:9" x14ac:dyDescent="0.55000000000000004">
      <c r="A65" s="6"/>
      <c r="B65" s="7"/>
      <c r="C65" s="6"/>
      <c r="D65" s="6"/>
      <c r="E65" s="6"/>
      <c r="F65" s="6"/>
      <c r="G65" s="6"/>
      <c r="H65" s="6"/>
      <c r="I65" s="7"/>
    </row>
    <row r="66" spans="1:9" x14ac:dyDescent="0.55000000000000004">
      <c r="A66" s="6"/>
      <c r="B66" s="7"/>
      <c r="C66" s="6"/>
      <c r="D66" s="6"/>
      <c r="E66" s="6"/>
      <c r="F66" s="6"/>
      <c r="G66" s="6"/>
      <c r="H66" s="6"/>
      <c r="I66" s="7"/>
    </row>
    <row r="67" spans="1:9" x14ac:dyDescent="0.55000000000000004">
      <c r="A67" s="6"/>
      <c r="B67" s="7"/>
      <c r="C67" s="6"/>
      <c r="D67" s="6"/>
      <c r="E67" s="6"/>
      <c r="F67" s="6"/>
      <c r="G67" s="6"/>
      <c r="H67" s="6"/>
      <c r="I67" s="7"/>
    </row>
    <row r="68" spans="1:9" x14ac:dyDescent="0.55000000000000004">
      <c r="A68" s="6"/>
      <c r="B68" s="7"/>
      <c r="C68" s="6"/>
      <c r="D68" s="6"/>
      <c r="E68" s="6"/>
      <c r="F68" s="6"/>
      <c r="G68" s="6"/>
      <c r="H68" s="6"/>
      <c r="I68" s="7"/>
    </row>
    <row r="69" spans="1:9" x14ac:dyDescent="0.55000000000000004">
      <c r="A69" s="6"/>
      <c r="B69" s="7"/>
      <c r="C69" s="6"/>
      <c r="D69" s="6"/>
      <c r="E69" s="6"/>
      <c r="F69" s="6"/>
      <c r="G69" s="6"/>
      <c r="H69" s="6"/>
      <c r="I69" s="7"/>
    </row>
    <row r="70" spans="1:9" x14ac:dyDescent="0.55000000000000004">
      <c r="A70" s="6"/>
      <c r="B70" s="7"/>
      <c r="C70" s="6"/>
      <c r="D70" s="6"/>
      <c r="E70" s="6"/>
      <c r="F70" s="6"/>
      <c r="G70" s="6"/>
      <c r="H70" s="6"/>
      <c r="I70" s="7"/>
    </row>
    <row r="71" spans="1:9" x14ac:dyDescent="0.55000000000000004">
      <c r="A71" s="6"/>
      <c r="B71" s="7"/>
      <c r="C71" s="6"/>
      <c r="D71" s="6"/>
      <c r="E71" s="6"/>
      <c r="F71" s="6"/>
      <c r="G71" s="6"/>
      <c r="H71" s="6"/>
      <c r="I71" s="7"/>
    </row>
    <row r="72" spans="1:9" x14ac:dyDescent="0.55000000000000004">
      <c r="A72" s="6"/>
      <c r="B72" s="7"/>
      <c r="C72" s="6"/>
      <c r="D72" s="6"/>
      <c r="E72" s="6"/>
      <c r="F72" s="6"/>
      <c r="G72" s="6"/>
      <c r="H72" s="6"/>
      <c r="I72" s="7"/>
    </row>
    <row r="73" spans="1:9" x14ac:dyDescent="0.55000000000000004">
      <c r="A73" s="6"/>
      <c r="B73" s="7"/>
      <c r="C73" s="6"/>
      <c r="D73" s="6"/>
      <c r="E73" s="6"/>
      <c r="F73" s="6"/>
      <c r="G73" s="6"/>
      <c r="H73" s="6"/>
      <c r="I73" s="7"/>
    </row>
    <row r="74" spans="1:9" x14ac:dyDescent="0.55000000000000004">
      <c r="A74" s="6"/>
      <c r="B74" s="7"/>
      <c r="C74" s="6"/>
      <c r="D74" s="6"/>
      <c r="E74" s="6"/>
      <c r="F74" s="6"/>
      <c r="G74" s="6"/>
      <c r="H74" s="6"/>
      <c r="I74" s="7"/>
    </row>
    <row r="75" spans="1:9" x14ac:dyDescent="0.55000000000000004">
      <c r="A75" s="6"/>
      <c r="B75" s="7"/>
      <c r="C75" s="6"/>
      <c r="D75" s="6"/>
      <c r="E75" s="6"/>
      <c r="F75" s="6"/>
      <c r="G75" s="6"/>
      <c r="H75" s="6"/>
      <c r="I75" s="7"/>
    </row>
    <row r="76" spans="1:9" x14ac:dyDescent="0.55000000000000004">
      <c r="A76" s="6"/>
      <c r="B76" s="7"/>
      <c r="C76" s="6"/>
      <c r="D76" s="6"/>
      <c r="E76" s="6"/>
      <c r="F76" s="6"/>
      <c r="G76" s="6"/>
      <c r="H76" s="6"/>
      <c r="I76" s="7"/>
    </row>
    <row r="77" spans="1:9" x14ac:dyDescent="0.55000000000000004">
      <c r="A77" s="6"/>
      <c r="B77" s="7"/>
      <c r="C77" s="6"/>
      <c r="D77" s="6"/>
      <c r="E77" s="6"/>
      <c r="F77" s="6"/>
      <c r="G77" s="6"/>
      <c r="H77" s="6"/>
      <c r="I77" s="7"/>
    </row>
    <row r="78" spans="1:9" x14ac:dyDescent="0.55000000000000004">
      <c r="A78" s="6"/>
      <c r="B78" s="7"/>
      <c r="C78" s="6"/>
      <c r="D78" s="6"/>
      <c r="E78" s="6"/>
      <c r="F78" s="6"/>
      <c r="G78" s="6"/>
      <c r="H78" s="6"/>
      <c r="I78" s="7"/>
    </row>
    <row r="79" spans="1:9" x14ac:dyDescent="0.55000000000000004">
      <c r="A79" s="6"/>
      <c r="B79" s="7"/>
      <c r="C79" s="6"/>
      <c r="D79" s="6"/>
      <c r="E79" s="6"/>
      <c r="F79" s="6"/>
      <c r="G79" s="6"/>
      <c r="H79" s="6"/>
      <c r="I79" s="7"/>
    </row>
    <row r="80" spans="1:9" x14ac:dyDescent="0.55000000000000004">
      <c r="A80" s="6"/>
      <c r="B80" s="7"/>
      <c r="C80" s="6"/>
      <c r="D80" s="6"/>
      <c r="E80" s="6"/>
      <c r="F80" s="6"/>
      <c r="G80" s="6"/>
      <c r="H80" s="6"/>
      <c r="I80" s="7"/>
    </row>
    <row r="81" spans="1:9" x14ac:dyDescent="0.55000000000000004">
      <c r="A81" s="6"/>
      <c r="B81" s="7"/>
      <c r="C81" s="6"/>
      <c r="D81" s="6"/>
      <c r="E81" s="6"/>
      <c r="F81" s="6"/>
      <c r="G81" s="6"/>
      <c r="H81" s="6"/>
      <c r="I81" s="7"/>
    </row>
    <row r="82" spans="1:9" x14ac:dyDescent="0.55000000000000004">
      <c r="A82" s="6"/>
      <c r="B82" s="7"/>
      <c r="C82" s="6"/>
      <c r="D82" s="6"/>
      <c r="E82" s="6"/>
      <c r="F82" s="6"/>
      <c r="G82" s="6"/>
      <c r="H82" s="6"/>
      <c r="I82" s="7"/>
    </row>
    <row r="83" spans="1:9" x14ac:dyDescent="0.55000000000000004">
      <c r="A83" s="6"/>
      <c r="B83" s="7"/>
      <c r="C83" s="6"/>
      <c r="D83" s="6"/>
      <c r="E83" s="6"/>
      <c r="F83" s="6"/>
      <c r="G83" s="6"/>
      <c r="H83" s="6"/>
      <c r="I83" s="7"/>
    </row>
    <row r="84" spans="1:9" x14ac:dyDescent="0.55000000000000004">
      <c r="A84" s="6"/>
      <c r="B84" s="7"/>
      <c r="C84" s="6"/>
      <c r="D84" s="6"/>
      <c r="E84" s="6"/>
      <c r="F84" s="6"/>
      <c r="G84" s="6"/>
      <c r="H84" s="6"/>
      <c r="I84" s="7"/>
    </row>
    <row r="85" spans="1:9" x14ac:dyDescent="0.55000000000000004">
      <c r="A85" s="6"/>
      <c r="B85" s="7"/>
      <c r="C85" s="6"/>
      <c r="D85" s="6"/>
      <c r="E85" s="6"/>
      <c r="F85" s="6"/>
      <c r="G85" s="6"/>
      <c r="H85" s="6"/>
      <c r="I85" s="7"/>
    </row>
    <row r="86" spans="1:9" x14ac:dyDescent="0.55000000000000004">
      <c r="A86" s="6"/>
      <c r="B86" s="7"/>
      <c r="C86" s="6"/>
      <c r="D86" s="6"/>
      <c r="E86" s="6"/>
      <c r="F86" s="6"/>
      <c r="G86" s="6"/>
      <c r="H86" s="6"/>
      <c r="I86" s="7"/>
    </row>
    <row r="87" spans="1:9" x14ac:dyDescent="0.55000000000000004">
      <c r="A87" s="8"/>
      <c r="B87" s="9"/>
      <c r="C87" s="8"/>
      <c r="D87" s="8"/>
      <c r="E87" s="8"/>
      <c r="F87" s="8"/>
      <c r="G87" s="8"/>
      <c r="H87" s="8"/>
      <c r="I87" s="9"/>
    </row>
  </sheetData>
  <mergeCells count="4">
    <mergeCell ref="A2:A3"/>
    <mergeCell ref="B2:B3"/>
    <mergeCell ref="I2:I3"/>
    <mergeCell ref="C2:H2"/>
  </mergeCells>
  <pageMargins left="0.7" right="0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ในเขต</vt:lpstr>
      <vt:lpstr>สถานศึกษา</vt:lpstr>
      <vt:lpstr>จำนวน นร</vt:lpstr>
      <vt:lpstr>ผล อกคศ</vt:lpstr>
      <vt:lpstr>ผล เขต</vt:lpstr>
      <vt:lpstr>ปริมาณงาน</vt:lpstr>
      <vt:lpstr>ข้อมูล DPA</vt:lpstr>
      <vt:lpstr>ข้อมูล โรงเรียนในสังกัด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Sky123.Org</cp:lastModifiedBy>
  <cp:lastPrinted>2023-05-15T09:25:54Z</cp:lastPrinted>
  <dcterms:created xsi:type="dcterms:W3CDTF">2023-05-08T07:49:21Z</dcterms:created>
  <dcterms:modified xsi:type="dcterms:W3CDTF">2023-05-30T06:21:55Z</dcterms:modified>
</cp:coreProperties>
</file>